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S:\SSC_IT-Org-ZBM\5-ZBM\06_Richtlinien_Pflichtenhefte\CAD_FM-DokuRL\_Doku RL - in Bearbeitung (Fortschreibung)\02_Kataloge\"/>
    </mc:Choice>
  </mc:AlternateContent>
  <xr:revisionPtr revIDLastSave="0" documentId="13_ncr:1_{0FD378F1-ED58-47CD-A0EB-725D76E19266}" xr6:coauthVersionLast="47" xr6:coauthVersionMax="47" xr10:uidLastSave="{00000000-0000-0000-0000-000000000000}"/>
  <bookViews>
    <workbookView xWindow="-120" yWindow="-120" windowWidth="51840" windowHeight="21120" activeTab="1" xr2:uid="{00000000-000D-0000-FFFF-FFFF00000000}"/>
  </bookViews>
  <sheets>
    <sheet name="Deckblatt" sheetId="15" r:id="rId1"/>
    <sheet name="Tabellarische Ansicht" sheetId="3" r:id="rId2"/>
  </sheets>
  <definedNames>
    <definedName name="_xlnm._FilterDatabase" localSheetId="1" hidden="1">'Tabellarische Ansicht'!$A$5:$L$449</definedName>
    <definedName name="_xlnm.Print_Titles" localSheetId="1">'Tabellarische Ansicht'!$4:$5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" i="3" l="1"/>
  <c r="D13" i="3"/>
  <c r="E32" i="3" l="1"/>
  <c r="E30" i="3"/>
  <c r="E31" i="3"/>
  <c r="D30" i="3"/>
  <c r="D32" i="3"/>
  <c r="D31" i="3"/>
  <c r="D29" i="3"/>
  <c r="D28" i="3"/>
  <c r="E28" i="3"/>
  <c r="E7" i="3"/>
  <c r="E29" i="3"/>
  <c r="E27" i="3"/>
  <c r="D27" i="3"/>
  <c r="E26" i="3"/>
  <c r="D26" i="3"/>
  <c r="E25" i="3"/>
  <c r="D25" i="3"/>
  <c r="E23" i="3"/>
  <c r="D23" i="3"/>
  <c r="E22" i="3"/>
  <c r="D22" i="3"/>
  <c r="E21" i="3"/>
  <c r="D21" i="3"/>
  <c r="E20" i="3"/>
  <c r="D20" i="3"/>
  <c r="E19" i="3"/>
  <c r="D19" i="3"/>
  <c r="E18" i="3"/>
  <c r="D18" i="3"/>
  <c r="E16" i="3"/>
  <c r="D16" i="3"/>
  <c r="E15" i="3"/>
  <c r="D15" i="3"/>
  <c r="E14" i="3"/>
  <c r="D14" i="3"/>
  <c r="E12" i="3"/>
  <c r="D12" i="3"/>
  <c r="E10" i="3"/>
  <c r="D10" i="3"/>
  <c r="E9" i="3"/>
  <c r="D9" i="3"/>
  <c r="E8" i="3"/>
  <c r="D8" i="3"/>
  <c r="E6" i="3"/>
  <c r="D6" i="3"/>
  <c r="D7" i="3"/>
  <c r="E74" i="3" l="1"/>
  <c r="D74" i="3"/>
  <c r="E73" i="3"/>
  <c r="D73" i="3"/>
  <c r="E72" i="3"/>
  <c r="D72" i="3"/>
  <c r="E71" i="3"/>
  <c r="D71" i="3"/>
  <c r="E70" i="3"/>
  <c r="D70" i="3"/>
  <c r="E69" i="3"/>
  <c r="D69" i="3"/>
  <c r="E68" i="3"/>
  <c r="D68" i="3"/>
  <c r="E67" i="3"/>
  <c r="D67" i="3"/>
  <c r="E66" i="3"/>
  <c r="D66" i="3"/>
  <c r="E65" i="3"/>
  <c r="D65" i="3"/>
  <c r="E64" i="3"/>
  <c r="D64" i="3"/>
  <c r="E63" i="3"/>
  <c r="D63" i="3"/>
  <c r="E62" i="3"/>
  <c r="D62" i="3"/>
  <c r="E61" i="3"/>
  <c r="D61" i="3"/>
  <c r="E60" i="3"/>
  <c r="D60" i="3"/>
  <c r="E59" i="3"/>
  <c r="D59" i="3"/>
  <c r="E58" i="3"/>
  <c r="D58" i="3"/>
  <c r="E57" i="3"/>
  <c r="D57" i="3"/>
  <c r="E56" i="3"/>
  <c r="D56" i="3"/>
  <c r="E55" i="3"/>
  <c r="D55" i="3"/>
  <c r="E54" i="3"/>
  <c r="D54" i="3"/>
  <c r="E53" i="3"/>
  <c r="D53" i="3"/>
  <c r="E52" i="3"/>
  <c r="D52" i="3"/>
  <c r="E51" i="3"/>
  <c r="D51" i="3"/>
  <c r="E50" i="3"/>
  <c r="D50" i="3"/>
  <c r="E49" i="3"/>
  <c r="D49" i="3"/>
  <c r="E48" i="3"/>
  <c r="D48" i="3"/>
  <c r="E47" i="3"/>
  <c r="D47" i="3"/>
  <c r="E46" i="3"/>
  <c r="D46" i="3"/>
  <c r="E45" i="3"/>
  <c r="D45" i="3"/>
  <c r="E44" i="3"/>
  <c r="D44" i="3"/>
  <c r="E43" i="3"/>
  <c r="D43" i="3"/>
  <c r="E42" i="3"/>
  <c r="D42" i="3"/>
  <c r="E41" i="3"/>
  <c r="D41" i="3"/>
  <c r="E40" i="3"/>
  <c r="D40" i="3"/>
  <c r="E39" i="3"/>
  <c r="D39" i="3"/>
  <c r="E38" i="3"/>
  <c r="D38" i="3"/>
  <c r="E37" i="3"/>
  <c r="D37" i="3"/>
  <c r="E36" i="3"/>
  <c r="D36" i="3"/>
  <c r="E35" i="3"/>
  <c r="D35" i="3"/>
  <c r="E34" i="3"/>
  <c r="D34" i="3"/>
  <c r="E33" i="3"/>
  <c r="D33" i="3"/>
  <c r="E391" i="3" l="1"/>
  <c r="D391" i="3"/>
  <c r="E449" i="3" l="1"/>
  <c r="D449" i="3"/>
  <c r="E448" i="3"/>
  <c r="D448" i="3"/>
  <c r="E447" i="3"/>
  <c r="D447" i="3"/>
  <c r="E446" i="3"/>
  <c r="D446" i="3"/>
  <c r="E445" i="3"/>
  <c r="D445" i="3"/>
  <c r="E444" i="3"/>
  <c r="D444" i="3"/>
  <c r="E443" i="3"/>
  <c r="D443" i="3"/>
  <c r="E442" i="3"/>
  <c r="D442" i="3"/>
  <c r="E441" i="3"/>
  <c r="D441" i="3"/>
  <c r="E440" i="3"/>
  <c r="D440" i="3"/>
  <c r="E439" i="3"/>
  <c r="D439" i="3"/>
  <c r="E438" i="3"/>
  <c r="D438" i="3"/>
  <c r="E437" i="3"/>
  <c r="D437" i="3"/>
  <c r="E436" i="3"/>
  <c r="D436" i="3"/>
  <c r="E435" i="3"/>
  <c r="D435" i="3"/>
  <c r="E434" i="3"/>
  <c r="D434" i="3"/>
  <c r="E433" i="3"/>
  <c r="D433" i="3"/>
  <c r="E432" i="3"/>
  <c r="D432" i="3"/>
  <c r="E431" i="3"/>
  <c r="D431" i="3"/>
  <c r="E430" i="3"/>
  <c r="D430" i="3"/>
  <c r="E429" i="3"/>
  <c r="D429" i="3"/>
  <c r="E428" i="3"/>
  <c r="D428" i="3"/>
  <c r="E427" i="3"/>
  <c r="D427" i="3"/>
  <c r="E426" i="3"/>
  <c r="D426" i="3"/>
  <c r="E425" i="3"/>
  <c r="D425" i="3"/>
  <c r="E424" i="3"/>
  <c r="D424" i="3"/>
  <c r="E423" i="3"/>
  <c r="D423" i="3"/>
  <c r="E422" i="3"/>
  <c r="D422" i="3"/>
  <c r="E421" i="3"/>
  <c r="D421" i="3"/>
  <c r="E420" i="3"/>
  <c r="D420" i="3"/>
  <c r="E419" i="3"/>
  <c r="D419" i="3"/>
  <c r="E418" i="3"/>
  <c r="D418" i="3"/>
  <c r="E417" i="3"/>
  <c r="D417" i="3"/>
  <c r="E416" i="3"/>
  <c r="D416" i="3"/>
  <c r="E415" i="3"/>
  <c r="D415" i="3"/>
  <c r="E414" i="3"/>
  <c r="D414" i="3"/>
  <c r="E413" i="3"/>
  <c r="D413" i="3"/>
  <c r="E412" i="3"/>
  <c r="D412" i="3"/>
  <c r="E411" i="3"/>
  <c r="D411" i="3"/>
  <c r="E410" i="3"/>
  <c r="D410" i="3"/>
  <c r="E409" i="3"/>
  <c r="D409" i="3"/>
  <c r="E408" i="3"/>
  <c r="D408" i="3"/>
  <c r="E407" i="3"/>
  <c r="D407" i="3"/>
  <c r="E406" i="3"/>
  <c r="D406" i="3"/>
  <c r="E405" i="3"/>
  <c r="D405" i="3"/>
  <c r="E404" i="3"/>
  <c r="D404" i="3"/>
  <c r="E403" i="3"/>
  <c r="D403" i="3"/>
  <c r="E402" i="3"/>
  <c r="D402" i="3"/>
  <c r="E401" i="3"/>
  <c r="D401" i="3"/>
  <c r="E400" i="3"/>
  <c r="D400" i="3"/>
  <c r="E399" i="3"/>
  <c r="D399" i="3"/>
  <c r="E398" i="3"/>
  <c r="D398" i="3"/>
  <c r="E397" i="3"/>
  <c r="D397" i="3"/>
  <c r="E396" i="3"/>
  <c r="D396" i="3"/>
  <c r="E395" i="3"/>
  <c r="D395" i="3"/>
  <c r="E394" i="3"/>
  <c r="D394" i="3"/>
  <c r="E393" i="3"/>
  <c r="D393" i="3"/>
  <c r="E392" i="3"/>
  <c r="D392" i="3"/>
  <c r="E390" i="3"/>
  <c r="D390" i="3"/>
  <c r="E389" i="3"/>
  <c r="D389" i="3"/>
  <c r="E388" i="3"/>
  <c r="D388" i="3"/>
  <c r="E387" i="3"/>
  <c r="D387" i="3"/>
  <c r="E386" i="3"/>
  <c r="D386" i="3"/>
  <c r="E385" i="3"/>
  <c r="D385" i="3"/>
  <c r="E384" i="3"/>
  <c r="D384" i="3"/>
  <c r="E383" i="3"/>
  <c r="D383" i="3"/>
  <c r="E382" i="3"/>
  <c r="D382" i="3"/>
  <c r="E381" i="3"/>
  <c r="D381" i="3"/>
  <c r="E380" i="3"/>
  <c r="D380" i="3"/>
  <c r="E379" i="3"/>
  <c r="D379" i="3"/>
  <c r="E378" i="3"/>
  <c r="D378" i="3"/>
  <c r="E377" i="3"/>
  <c r="D377" i="3"/>
  <c r="E376" i="3"/>
  <c r="D376" i="3"/>
  <c r="E375" i="3"/>
  <c r="D375" i="3"/>
  <c r="E374" i="3"/>
  <c r="D374" i="3"/>
  <c r="E373" i="3"/>
  <c r="D373" i="3"/>
  <c r="E372" i="3"/>
  <c r="D372" i="3"/>
  <c r="E371" i="3"/>
  <c r="D371" i="3"/>
  <c r="E370" i="3"/>
  <c r="D370" i="3"/>
  <c r="E369" i="3"/>
  <c r="D369" i="3"/>
  <c r="E368" i="3"/>
  <c r="D368" i="3"/>
  <c r="E367" i="3"/>
  <c r="D367" i="3"/>
  <c r="E366" i="3"/>
  <c r="D366" i="3"/>
  <c r="E365" i="3"/>
  <c r="D365" i="3"/>
  <c r="E364" i="3"/>
  <c r="D364" i="3"/>
  <c r="E363" i="3"/>
  <c r="D363" i="3"/>
  <c r="E362" i="3"/>
  <c r="D362" i="3"/>
  <c r="E361" i="3"/>
  <c r="D361" i="3"/>
  <c r="E360" i="3"/>
  <c r="D360" i="3"/>
  <c r="E359" i="3"/>
  <c r="D359" i="3"/>
  <c r="E358" i="3"/>
  <c r="D358" i="3"/>
  <c r="E357" i="3"/>
  <c r="D357" i="3"/>
  <c r="E356" i="3"/>
  <c r="D356" i="3"/>
  <c r="E355" i="3"/>
  <c r="D355" i="3"/>
  <c r="E354" i="3"/>
  <c r="D354" i="3"/>
  <c r="E353" i="3"/>
  <c r="D353" i="3"/>
  <c r="E352" i="3"/>
  <c r="D352" i="3"/>
  <c r="E351" i="3"/>
  <c r="D351" i="3"/>
  <c r="E350" i="3"/>
  <c r="D350" i="3"/>
  <c r="E349" i="3"/>
  <c r="D349" i="3"/>
  <c r="E348" i="3"/>
  <c r="D348" i="3"/>
  <c r="E347" i="3"/>
  <c r="D347" i="3"/>
  <c r="E346" i="3"/>
  <c r="D346" i="3"/>
  <c r="E345" i="3"/>
  <c r="D345" i="3"/>
  <c r="E344" i="3"/>
  <c r="D344" i="3"/>
  <c r="E343" i="3"/>
  <c r="D343" i="3"/>
  <c r="E342" i="3"/>
  <c r="D342" i="3"/>
  <c r="E341" i="3"/>
  <c r="D341" i="3"/>
  <c r="E340" i="3"/>
  <c r="D340" i="3"/>
  <c r="E339" i="3"/>
  <c r="D339" i="3"/>
  <c r="E338" i="3"/>
  <c r="D338" i="3"/>
  <c r="E337" i="3"/>
  <c r="D337" i="3"/>
  <c r="E336" i="3"/>
  <c r="D336" i="3"/>
  <c r="E335" i="3"/>
  <c r="D335" i="3"/>
  <c r="E334" i="3"/>
  <c r="D334" i="3"/>
  <c r="E333" i="3"/>
  <c r="D333" i="3"/>
  <c r="E332" i="3"/>
  <c r="D332" i="3"/>
  <c r="E331" i="3"/>
  <c r="D331" i="3"/>
  <c r="E330" i="3"/>
  <c r="D330" i="3"/>
  <c r="E329" i="3"/>
  <c r="D329" i="3"/>
  <c r="E328" i="3"/>
  <c r="D328" i="3"/>
  <c r="E327" i="3"/>
  <c r="D327" i="3"/>
  <c r="E326" i="3"/>
  <c r="D326" i="3"/>
  <c r="E325" i="3"/>
  <c r="D325" i="3"/>
  <c r="E324" i="3"/>
  <c r="D324" i="3"/>
  <c r="E323" i="3"/>
  <c r="D323" i="3"/>
  <c r="E322" i="3"/>
  <c r="D322" i="3"/>
  <c r="E321" i="3"/>
  <c r="D321" i="3"/>
  <c r="E320" i="3"/>
  <c r="D320" i="3"/>
  <c r="E319" i="3"/>
  <c r="D319" i="3"/>
  <c r="E318" i="3"/>
  <c r="D318" i="3"/>
  <c r="E317" i="3"/>
  <c r="D317" i="3"/>
  <c r="E316" i="3"/>
  <c r="D316" i="3"/>
  <c r="E315" i="3"/>
  <c r="D315" i="3"/>
  <c r="E314" i="3"/>
  <c r="D314" i="3"/>
  <c r="E313" i="3"/>
  <c r="D313" i="3"/>
  <c r="E312" i="3"/>
  <c r="D312" i="3"/>
  <c r="E311" i="3"/>
  <c r="D311" i="3"/>
  <c r="E310" i="3"/>
  <c r="D310" i="3"/>
  <c r="E309" i="3"/>
  <c r="D309" i="3"/>
  <c r="E308" i="3"/>
  <c r="D308" i="3"/>
  <c r="E307" i="3"/>
  <c r="D307" i="3"/>
  <c r="E306" i="3"/>
  <c r="D306" i="3"/>
  <c r="E305" i="3"/>
  <c r="D305" i="3"/>
  <c r="E304" i="3"/>
  <c r="D304" i="3"/>
  <c r="E303" i="3"/>
  <c r="D303" i="3"/>
  <c r="E302" i="3"/>
  <c r="D302" i="3"/>
  <c r="E301" i="3"/>
  <c r="D301" i="3"/>
  <c r="E300" i="3"/>
  <c r="D300" i="3"/>
  <c r="E299" i="3"/>
  <c r="D299" i="3"/>
  <c r="E298" i="3"/>
  <c r="D298" i="3"/>
  <c r="E297" i="3"/>
  <c r="D297" i="3"/>
  <c r="E296" i="3"/>
  <c r="D296" i="3"/>
  <c r="E295" i="3"/>
  <c r="D295" i="3"/>
  <c r="E294" i="3"/>
  <c r="D294" i="3"/>
  <c r="E293" i="3"/>
  <c r="D293" i="3"/>
  <c r="E292" i="3"/>
  <c r="D292" i="3"/>
  <c r="E291" i="3"/>
  <c r="D291" i="3"/>
  <c r="E290" i="3"/>
  <c r="D290" i="3"/>
  <c r="E289" i="3"/>
  <c r="D289" i="3"/>
  <c r="E288" i="3"/>
  <c r="D288" i="3"/>
  <c r="E287" i="3"/>
  <c r="D287" i="3"/>
  <c r="E286" i="3"/>
  <c r="D286" i="3"/>
  <c r="E285" i="3"/>
  <c r="D285" i="3"/>
  <c r="E284" i="3"/>
  <c r="D284" i="3"/>
  <c r="E283" i="3"/>
  <c r="D283" i="3"/>
  <c r="E282" i="3"/>
  <c r="D282" i="3"/>
  <c r="E281" i="3"/>
  <c r="D281" i="3"/>
  <c r="E280" i="3"/>
  <c r="D280" i="3"/>
  <c r="E279" i="3"/>
  <c r="D279" i="3"/>
  <c r="E278" i="3"/>
  <c r="D278" i="3"/>
  <c r="E277" i="3"/>
  <c r="D277" i="3"/>
  <c r="E276" i="3"/>
  <c r="D276" i="3"/>
  <c r="E275" i="3"/>
  <c r="D275" i="3"/>
  <c r="E274" i="3"/>
  <c r="D274" i="3"/>
  <c r="E273" i="3"/>
  <c r="D273" i="3"/>
  <c r="E272" i="3"/>
  <c r="D272" i="3"/>
  <c r="E271" i="3"/>
  <c r="D271" i="3"/>
  <c r="E270" i="3"/>
  <c r="D270" i="3"/>
  <c r="E269" i="3"/>
  <c r="D269" i="3"/>
  <c r="E268" i="3"/>
  <c r="D268" i="3"/>
  <c r="E267" i="3"/>
  <c r="D267" i="3"/>
  <c r="E266" i="3"/>
  <c r="D266" i="3"/>
  <c r="E265" i="3"/>
  <c r="D265" i="3"/>
  <c r="E264" i="3"/>
  <c r="D264" i="3"/>
  <c r="E263" i="3"/>
  <c r="D263" i="3"/>
  <c r="E262" i="3"/>
  <c r="D262" i="3"/>
  <c r="E261" i="3"/>
  <c r="D261" i="3"/>
  <c r="E260" i="3"/>
  <c r="D260" i="3"/>
  <c r="E259" i="3"/>
  <c r="D259" i="3"/>
  <c r="E258" i="3"/>
  <c r="D258" i="3"/>
  <c r="E257" i="3"/>
  <c r="D257" i="3"/>
  <c r="E256" i="3"/>
  <c r="D256" i="3"/>
  <c r="E255" i="3"/>
  <c r="D255" i="3"/>
  <c r="E254" i="3"/>
  <c r="D254" i="3"/>
  <c r="E253" i="3"/>
  <c r="D253" i="3"/>
  <c r="E252" i="3"/>
  <c r="D252" i="3"/>
  <c r="E251" i="3"/>
  <c r="D251" i="3"/>
  <c r="E250" i="3"/>
  <c r="D250" i="3"/>
  <c r="E249" i="3"/>
  <c r="D249" i="3"/>
  <c r="E248" i="3"/>
  <c r="D248" i="3"/>
  <c r="E247" i="3"/>
  <c r="D247" i="3"/>
  <c r="E246" i="3"/>
  <c r="D246" i="3"/>
  <c r="E245" i="3"/>
  <c r="D245" i="3"/>
  <c r="E244" i="3"/>
  <c r="D244" i="3"/>
  <c r="E243" i="3"/>
  <c r="D243" i="3"/>
  <c r="E242" i="3"/>
  <c r="D242" i="3"/>
  <c r="E241" i="3"/>
  <c r="D241" i="3"/>
  <c r="E240" i="3"/>
  <c r="D240" i="3"/>
  <c r="E239" i="3"/>
  <c r="D239" i="3"/>
  <c r="E238" i="3"/>
  <c r="D238" i="3"/>
  <c r="E237" i="3"/>
  <c r="D237" i="3"/>
  <c r="E236" i="3"/>
  <c r="D236" i="3"/>
  <c r="E235" i="3"/>
  <c r="D235" i="3"/>
  <c r="E234" i="3"/>
  <c r="D234" i="3"/>
  <c r="E233" i="3"/>
  <c r="D233" i="3"/>
  <c r="E232" i="3"/>
  <c r="D232" i="3"/>
  <c r="E231" i="3"/>
  <c r="D231" i="3"/>
  <c r="E230" i="3"/>
  <c r="D230" i="3"/>
  <c r="E229" i="3"/>
  <c r="D229" i="3"/>
  <c r="E228" i="3"/>
  <c r="D228" i="3"/>
  <c r="E227" i="3"/>
  <c r="D227" i="3"/>
  <c r="E226" i="3"/>
  <c r="D226" i="3"/>
  <c r="E225" i="3"/>
  <c r="D225" i="3"/>
  <c r="E224" i="3"/>
  <c r="D224" i="3"/>
  <c r="E223" i="3"/>
  <c r="D223" i="3"/>
  <c r="E222" i="3"/>
  <c r="D222" i="3"/>
  <c r="E221" i="3"/>
  <c r="D221" i="3"/>
  <c r="E220" i="3"/>
  <c r="D220" i="3"/>
  <c r="E219" i="3"/>
  <c r="D219" i="3"/>
  <c r="E218" i="3"/>
  <c r="D218" i="3"/>
  <c r="E217" i="3"/>
  <c r="D217" i="3"/>
  <c r="E216" i="3"/>
  <c r="D216" i="3"/>
  <c r="E215" i="3"/>
  <c r="D215" i="3"/>
  <c r="E214" i="3"/>
  <c r="D214" i="3"/>
  <c r="E213" i="3"/>
  <c r="D213" i="3"/>
  <c r="E212" i="3"/>
  <c r="D212" i="3"/>
  <c r="E211" i="3"/>
  <c r="D211" i="3"/>
  <c r="E210" i="3"/>
  <c r="D210" i="3"/>
  <c r="E209" i="3"/>
  <c r="D209" i="3"/>
  <c r="E208" i="3"/>
  <c r="D208" i="3"/>
  <c r="E207" i="3"/>
  <c r="D207" i="3"/>
  <c r="E206" i="3"/>
  <c r="D206" i="3"/>
  <c r="E205" i="3"/>
  <c r="D205" i="3"/>
  <c r="E204" i="3"/>
  <c r="D204" i="3"/>
  <c r="E203" i="3"/>
  <c r="D203" i="3"/>
  <c r="E202" i="3"/>
  <c r="D202" i="3"/>
  <c r="E201" i="3"/>
  <c r="D201" i="3"/>
  <c r="E200" i="3"/>
  <c r="D200" i="3"/>
  <c r="E199" i="3"/>
  <c r="D199" i="3"/>
  <c r="E198" i="3"/>
  <c r="D198" i="3"/>
  <c r="E197" i="3"/>
  <c r="D197" i="3"/>
  <c r="E196" i="3"/>
  <c r="D196" i="3"/>
  <c r="E195" i="3"/>
  <c r="D195" i="3"/>
  <c r="E194" i="3"/>
  <c r="D194" i="3"/>
  <c r="E193" i="3"/>
  <c r="D193" i="3"/>
  <c r="E192" i="3"/>
  <c r="D192" i="3"/>
  <c r="E191" i="3"/>
  <c r="D191" i="3"/>
  <c r="E190" i="3"/>
  <c r="D190" i="3"/>
  <c r="E189" i="3"/>
  <c r="D189" i="3"/>
  <c r="E188" i="3"/>
  <c r="D188" i="3"/>
  <c r="E187" i="3"/>
  <c r="D187" i="3"/>
  <c r="E186" i="3"/>
  <c r="D186" i="3"/>
  <c r="E185" i="3"/>
  <c r="D185" i="3"/>
  <c r="E184" i="3"/>
  <c r="D184" i="3"/>
  <c r="E183" i="3"/>
  <c r="D183" i="3"/>
  <c r="E182" i="3"/>
  <c r="D182" i="3"/>
  <c r="E181" i="3"/>
  <c r="D181" i="3"/>
  <c r="E180" i="3"/>
  <c r="D180" i="3"/>
  <c r="E179" i="3"/>
  <c r="D179" i="3"/>
  <c r="E178" i="3"/>
  <c r="D178" i="3"/>
  <c r="E177" i="3"/>
  <c r="D177" i="3"/>
  <c r="E176" i="3"/>
  <c r="D176" i="3"/>
  <c r="E175" i="3"/>
  <c r="D175" i="3"/>
  <c r="E174" i="3"/>
  <c r="D174" i="3"/>
  <c r="E173" i="3"/>
  <c r="D173" i="3"/>
  <c r="E172" i="3"/>
  <c r="D172" i="3"/>
  <c r="E171" i="3"/>
  <c r="D171" i="3"/>
  <c r="E170" i="3"/>
  <c r="D170" i="3"/>
  <c r="E169" i="3"/>
  <c r="D169" i="3"/>
  <c r="E168" i="3"/>
  <c r="D168" i="3"/>
  <c r="E167" i="3"/>
  <c r="D167" i="3"/>
  <c r="E166" i="3"/>
  <c r="D166" i="3"/>
  <c r="E165" i="3"/>
  <c r="D165" i="3"/>
  <c r="E164" i="3"/>
  <c r="D164" i="3"/>
  <c r="E163" i="3"/>
  <c r="D163" i="3"/>
  <c r="E162" i="3"/>
  <c r="D162" i="3"/>
  <c r="E161" i="3"/>
  <c r="D161" i="3"/>
  <c r="E160" i="3"/>
  <c r="D160" i="3"/>
  <c r="E159" i="3"/>
  <c r="D159" i="3"/>
  <c r="E158" i="3"/>
  <c r="D158" i="3"/>
  <c r="E157" i="3"/>
  <c r="D157" i="3"/>
  <c r="E156" i="3"/>
  <c r="D156" i="3"/>
  <c r="E155" i="3"/>
  <c r="D155" i="3"/>
  <c r="E154" i="3"/>
  <c r="D154" i="3"/>
  <c r="E153" i="3"/>
  <c r="D153" i="3"/>
  <c r="E152" i="3"/>
  <c r="D152" i="3"/>
  <c r="E151" i="3"/>
  <c r="D151" i="3"/>
  <c r="E150" i="3"/>
  <c r="D150" i="3"/>
  <c r="E149" i="3"/>
  <c r="D149" i="3"/>
  <c r="E148" i="3"/>
  <c r="D148" i="3"/>
  <c r="E147" i="3"/>
  <c r="D147" i="3"/>
  <c r="E146" i="3"/>
  <c r="D146" i="3"/>
  <c r="E145" i="3"/>
  <c r="D145" i="3"/>
  <c r="E144" i="3"/>
  <c r="D144" i="3"/>
  <c r="E143" i="3"/>
  <c r="D143" i="3"/>
  <c r="E142" i="3"/>
  <c r="D142" i="3"/>
  <c r="E141" i="3"/>
  <c r="D141" i="3"/>
  <c r="E140" i="3"/>
  <c r="D140" i="3"/>
  <c r="E139" i="3"/>
  <c r="D139" i="3"/>
  <c r="E138" i="3"/>
  <c r="D138" i="3"/>
  <c r="E137" i="3"/>
  <c r="D137" i="3"/>
  <c r="E136" i="3"/>
  <c r="D136" i="3"/>
  <c r="E135" i="3"/>
  <c r="D135" i="3"/>
  <c r="E134" i="3"/>
  <c r="D134" i="3"/>
  <c r="E133" i="3"/>
  <c r="D133" i="3"/>
  <c r="E132" i="3"/>
  <c r="D132" i="3"/>
  <c r="E131" i="3"/>
  <c r="D131" i="3"/>
  <c r="E130" i="3"/>
  <c r="D130" i="3"/>
  <c r="E129" i="3"/>
  <c r="D129" i="3"/>
  <c r="D76" i="3" l="1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75" i="3"/>
</calcChain>
</file>

<file path=xl/sharedStrings.xml><?xml version="1.0" encoding="utf-8"?>
<sst xmlns="http://schemas.openxmlformats.org/spreadsheetml/2006/main" count="3243" uniqueCount="820">
  <si>
    <t>Layername</t>
  </si>
  <si>
    <t>Farbe Monitor</t>
  </si>
  <si>
    <t>Farbe Druck</t>
  </si>
  <si>
    <t>Linientyp-Name</t>
  </si>
  <si>
    <t>Linientyp</t>
  </si>
  <si>
    <t>Linienstärke</t>
  </si>
  <si>
    <t>Allgemeines</t>
  </si>
  <si>
    <t>0_KOORD_GR</t>
  </si>
  <si>
    <t>Continuous</t>
  </si>
  <si>
    <t>Ansichtsfenster für Layout</t>
  </si>
  <si>
    <t>nach Vorgabe</t>
  </si>
  <si>
    <t>0011_XREF_300</t>
  </si>
  <si>
    <t>Architektengrundriß als XREF hinterlegt</t>
  </si>
  <si>
    <t>0013_XREF_420</t>
  </si>
  <si>
    <t>0014_XREF_430</t>
  </si>
  <si>
    <t>0015_XREF_440</t>
  </si>
  <si>
    <t>0016_XREF_450</t>
  </si>
  <si>
    <t>0025_XREF_540</t>
  </si>
  <si>
    <t>4100_AKS</t>
  </si>
  <si>
    <t>Anlagenkennzeichnungsschlüssel nach Bildungsvorschrift</t>
  </si>
  <si>
    <t>0,25 mm</t>
  </si>
  <si>
    <t>4100_GEBAEUDE</t>
  </si>
  <si>
    <t>Gebäudedarstellung für Schematas</t>
  </si>
  <si>
    <t>0,35 mm</t>
  </si>
  <si>
    <t>4100_GEBAEUDE_TXT</t>
  </si>
  <si>
    <t>Beschriftung</t>
  </si>
  <si>
    <t>4101_BRANDSCHOTT</t>
  </si>
  <si>
    <t>Brandschotte</t>
  </si>
  <si>
    <t>4110_AKS</t>
  </si>
  <si>
    <t>4110_BEMASSUNG</t>
  </si>
  <si>
    <t>Bemassung, keine Dimensionen</t>
  </si>
  <si>
    <t>0,15 mm</t>
  </si>
  <si>
    <t>4111_GERAET</t>
  </si>
  <si>
    <t>z.B. Pumpen, Fettabscheider, ...</t>
  </si>
  <si>
    <t>4111_GERAET_TXT</t>
  </si>
  <si>
    <t>Beschriftung / Dimension</t>
  </si>
  <si>
    <t>4112_SCHMUTZW</t>
  </si>
  <si>
    <t>Schmutzwasser (nicht behandlungsbedürftig, Einleitung direkt in Kanal)</t>
  </si>
  <si>
    <t>0,50mm</t>
  </si>
  <si>
    <t>4112_SCHMUTZW_TXT</t>
  </si>
  <si>
    <t>4112_SCHMUTZW_GL</t>
  </si>
  <si>
    <t>Schmutzwasser Grundleitung (nicht behandlungsbedürftig, Einleitung 
direkt in Kanal)</t>
  </si>
  <si>
    <t>0,70 mm</t>
  </si>
  <si>
    <t>4112_SCHMUTZW_GL_TXT</t>
  </si>
  <si>
    <t>4112_SCHMUTZW_DL</t>
  </si>
  <si>
    <t>Druckleitung</t>
  </si>
  <si>
    <t>SW-Druck</t>
  </si>
  <si>
    <t>4112_SCHMUTZW_DL_TXT</t>
  </si>
  <si>
    <t>4113_REGENW</t>
  </si>
  <si>
    <t>Regenwasser</t>
  </si>
  <si>
    <t>ACAD_ISO02W100</t>
  </si>
  <si>
    <t>0,50 mm</t>
  </si>
  <si>
    <t>4113_REGENW_TXT</t>
  </si>
  <si>
    <t>4113_REGENW_GL</t>
  </si>
  <si>
    <t>Regenwasser Grundleitung</t>
  </si>
  <si>
    <t>4113_REGENW_GL_TXT</t>
  </si>
  <si>
    <t>4113_REGENW_DL</t>
  </si>
  <si>
    <t>Regenwasser Druckleitung</t>
  </si>
  <si>
    <t>RW-Druck</t>
  </si>
  <si>
    <t>4113_REGENW_DL_TXT</t>
  </si>
  <si>
    <t>4114_MISCHW</t>
  </si>
  <si>
    <t>Mischwasser</t>
  </si>
  <si>
    <t>ACAD_ISO10W100</t>
  </si>
  <si>
    <t>4114_MISCHW_TXT</t>
  </si>
  <si>
    <t>4114_MISCHW_GL</t>
  </si>
  <si>
    <t>Mischwasser Grundleitung</t>
  </si>
  <si>
    <t>4114_MISCHW_GL_TXT</t>
  </si>
  <si>
    <t>4114_MISCHW_DL</t>
  </si>
  <si>
    <t>Mischwasser Druckleitung</t>
  </si>
  <si>
    <t>MW-Druck</t>
  </si>
  <si>
    <t>4114_MISCHW_DL_TXT</t>
  </si>
  <si>
    <t>4115_FETT</t>
  </si>
  <si>
    <t>Fetthaltiges Abwasser (z.B. aus Küchenbetrieben)</t>
  </si>
  <si>
    <t>Fett</t>
  </si>
  <si>
    <t>4115_FETT_TXT</t>
  </si>
  <si>
    <t>4120_AKS</t>
  </si>
  <si>
    <t>4120_BEMASSUNG</t>
  </si>
  <si>
    <t>4121_GERAET</t>
  </si>
  <si>
    <t>z.B. Wasseraufbereitungsanlagen, Druckerhöhungsanlagen, Armaturen</t>
  </si>
  <si>
    <t>4121_GERAET_TXT</t>
  </si>
  <si>
    <t>4122_TWK</t>
  </si>
  <si>
    <t>Trinkwasser kalt</t>
  </si>
  <si>
    <t>4122_TWK_TXT</t>
  </si>
  <si>
    <t>4122_TWW</t>
  </si>
  <si>
    <t>Trinkwasser warm</t>
  </si>
  <si>
    <t>ACAD_ISO12W100</t>
  </si>
  <si>
    <t>4122_TWW_TXT</t>
  </si>
  <si>
    <t>4122_TWZ</t>
  </si>
  <si>
    <t>Trinkwasser Zirkulation</t>
  </si>
  <si>
    <t>ACAD_ISO14W100</t>
  </si>
  <si>
    <t>4122_TWZ_TXT</t>
  </si>
  <si>
    <t>4123_NTWV</t>
  </si>
  <si>
    <t>NICHT-Trinkwasser Vorlauf (Netztrennung)</t>
  </si>
  <si>
    <t>NTWV</t>
  </si>
  <si>
    <t>4123_NTWV_TXT</t>
  </si>
  <si>
    <t>4123_NTWR</t>
  </si>
  <si>
    <t>NICHT-Trinkwasser Rücklauf (Netztrennung)</t>
  </si>
  <si>
    <t>NTWR</t>
  </si>
  <si>
    <t>4123_NTWR_TXT</t>
  </si>
  <si>
    <t>4124_ENTHAERTET</t>
  </si>
  <si>
    <t>Enthärtetes Wasser</t>
  </si>
  <si>
    <t>ACAD_ISO08W100</t>
  </si>
  <si>
    <t>4124_ENTHAERTET_TXT</t>
  </si>
  <si>
    <t>4124_VE-WASSER</t>
  </si>
  <si>
    <t>Vollentsalztes Wasser (VE-Wasser)</t>
  </si>
  <si>
    <t>VEK</t>
  </si>
  <si>
    <t>4124_VE-WASSER_TXT</t>
  </si>
  <si>
    <t>4125_SANOBJEKT</t>
  </si>
  <si>
    <t>Sanitärobjekt (Waschtisch, WC, Bodenablauf,...)</t>
  </si>
  <si>
    <t>4125_SANOBJEKT_TXT</t>
  </si>
  <si>
    <t>4130_AKS</t>
  </si>
  <si>
    <t>4130_BEMASSUNG</t>
  </si>
  <si>
    <t>4131_GERAET</t>
  </si>
  <si>
    <t>Gaserzeugungsanlagen, Zähler, etc.</t>
  </si>
  <si>
    <t>4131_GERAET_TXT</t>
  </si>
  <si>
    <t>4132_ERDGAS</t>
  </si>
  <si>
    <t>Erdgas, Zähler</t>
  </si>
  <si>
    <t>GAS</t>
  </si>
  <si>
    <t>4132_ERDGAS_TXT</t>
  </si>
  <si>
    <t>-</t>
  </si>
  <si>
    <t>0012_XREF_410</t>
  </si>
  <si>
    <t>4200_AKS</t>
  </si>
  <si>
    <t>4200_GEBAUEDE</t>
  </si>
  <si>
    <t>4200_GEBAUEDE_TXT</t>
  </si>
  <si>
    <t>4201_BRANDSCHOTT</t>
  </si>
  <si>
    <t>4207_RAUMTEMP</t>
  </si>
  <si>
    <t>Raumtemperatur</t>
  </si>
  <si>
    <t>4210_AKS</t>
  </si>
  <si>
    <t>4210_BEMASSUNG</t>
  </si>
  <si>
    <t>4211_GERAET</t>
  </si>
  <si>
    <t>z.B. Heizkessel, FW-Stationen,Ausdehnungsgefäße</t>
  </si>
  <si>
    <t>4211_GERAET_TXT</t>
  </si>
  <si>
    <t>4212_OEL</t>
  </si>
  <si>
    <t>Heizöl-Leitung, Zähler</t>
  </si>
  <si>
    <t>OEL</t>
  </si>
  <si>
    <t>4212_OEL_TXT</t>
  </si>
  <si>
    <t>4213_ABGAS</t>
  </si>
  <si>
    <t>Abgasleitungen</t>
  </si>
  <si>
    <t>4213_ABGAS_TXT</t>
  </si>
  <si>
    <t>4220_AKS</t>
  </si>
  <si>
    <t>4220_BEMASSUNG</t>
  </si>
  <si>
    <t>4221_GERAET</t>
  </si>
  <si>
    <t>z.B. Pumpen, Verteiler, Armaturen</t>
  </si>
  <si>
    <t>4221_GERAET_TXT</t>
  </si>
  <si>
    <t>4222_VORLAUF</t>
  </si>
  <si>
    <t>Vorlauf</t>
  </si>
  <si>
    <t>4222_VORLAUF_TXT</t>
  </si>
  <si>
    <t>4222_RUECKLAUF</t>
  </si>
  <si>
    <t>Rücklauf</t>
  </si>
  <si>
    <t>4222_RUECKLAUF_TXT</t>
  </si>
  <si>
    <t>4223_DAMPF_HD</t>
  </si>
  <si>
    <t>Hochdruck-Dampf</t>
  </si>
  <si>
    <t>HDD</t>
  </si>
  <si>
    <t>4223_DAMPF_HD_TXT</t>
  </si>
  <si>
    <t>4223_DAMPF_ND</t>
  </si>
  <si>
    <t>Niederdruck-Dampf</t>
  </si>
  <si>
    <t>NDD</t>
  </si>
  <si>
    <t>4223_DAMPF_ND_TXT</t>
  </si>
  <si>
    <t>4224_KONDENSAT_D</t>
  </si>
  <si>
    <t>Kondensatleitung</t>
  </si>
  <si>
    <t>KHD</t>
  </si>
  <si>
    <t>4224_KONDENSAT_D_TXT</t>
  </si>
  <si>
    <t>4230_AKS</t>
  </si>
  <si>
    <t>4230_BEMASSUNG</t>
  </si>
  <si>
    <t>4231_HEIZKOERPER</t>
  </si>
  <si>
    <t>z.B. Heizkörper und Konvektoren</t>
  </si>
  <si>
    <t>4231_HEIZKOERPER_TXT</t>
  </si>
  <si>
    <t>4232_FLAECHENHEIZUNG</t>
  </si>
  <si>
    <t>z.B. Fußbodenheizung, Wandheizung</t>
  </si>
  <si>
    <t>4232_FLAECHENHEIZUNG_TXT</t>
  </si>
  <si>
    <t>4300_AKS</t>
  </si>
  <si>
    <t>4300_GEBAUEDE</t>
  </si>
  <si>
    <t>Gebäudedarstellung für Schemata</t>
  </si>
  <si>
    <t>4300_GEBAUEDE_TXT</t>
  </si>
  <si>
    <t>4307_RAUMBILANZ</t>
  </si>
  <si>
    <t>Zu- , Abluftvolumenstrom</t>
  </si>
  <si>
    <t>4310_AKS</t>
  </si>
  <si>
    <t>4310_BEMASSUNG</t>
  </si>
  <si>
    <t>4311_GERAET</t>
  </si>
  <si>
    <t>z.B. RLT-Gerät, Ventilator</t>
  </si>
  <si>
    <t>4311_GERAET_TXT</t>
  </si>
  <si>
    <t>4312_ABL</t>
  </si>
  <si>
    <t>Abluft</t>
  </si>
  <si>
    <t>4312_ABL_TXT</t>
  </si>
  <si>
    <t>4312_AUL</t>
  </si>
  <si>
    <t>Außenluft</t>
  </si>
  <si>
    <t>4312_AUL_TXT</t>
  </si>
  <si>
    <t>4312_FOL</t>
  </si>
  <si>
    <t>Fortluft</t>
  </si>
  <si>
    <t>4312_FOL_TXT</t>
  </si>
  <si>
    <t>4312_MIL</t>
  </si>
  <si>
    <t>Mischluft</t>
  </si>
  <si>
    <t>4312_MIL_TXT</t>
  </si>
  <si>
    <t>4312_SEK</t>
  </si>
  <si>
    <t>Sekundärluft</t>
  </si>
  <si>
    <t>4312_SEK_TXT</t>
  </si>
  <si>
    <t>4312_UML</t>
  </si>
  <si>
    <t>Umluft</t>
  </si>
  <si>
    <t>4312_UML_TXT</t>
  </si>
  <si>
    <t>4312_UESL</t>
  </si>
  <si>
    <t>Überströmluft</t>
  </si>
  <si>
    <t>4312_UESL_TXT</t>
  </si>
  <si>
    <t>4312_ZUL_C0</t>
  </si>
  <si>
    <t>Zuluft (Lüftung)</t>
  </si>
  <si>
    <t>4312_ZUL_C0_TXT</t>
  </si>
  <si>
    <t>4312_ZUL_C1</t>
  </si>
  <si>
    <t>Zuluft (Lüftung, Heizung)</t>
  </si>
  <si>
    <t>4312_ZUL_C1_TXT</t>
  </si>
  <si>
    <t>4312_ZUL_C2-C4</t>
  </si>
  <si>
    <t>Zuluft (Lüftung, Heizung, Kühlung, Befeuchtung, Entfeuchtung)</t>
  </si>
  <si>
    <t>4312_ZUL_C2-C4_TXT</t>
  </si>
  <si>
    <t>4312_ZUL_C5</t>
  </si>
  <si>
    <t>4312_ZUL_C5_TXT</t>
  </si>
  <si>
    <t>4312_ZUL_ENTR</t>
  </si>
  <si>
    <t>Zuluft Entrauchung</t>
  </si>
  <si>
    <t>4312_ZUL_ENTR_TXT</t>
  </si>
  <si>
    <t>4312_ABL_ENTR</t>
  </si>
  <si>
    <t>Abluft Entrauchung</t>
  </si>
  <si>
    <t>4312_ABL_ENTR_TXT</t>
  </si>
  <si>
    <t>4312_ABL_KUECHE</t>
  </si>
  <si>
    <t>Abluft Küche</t>
  </si>
  <si>
    <t>4312_ABL_KUECHE_TXT</t>
  </si>
  <si>
    <t>4312_ABL_PROZESS</t>
  </si>
  <si>
    <t>Prozessabluft</t>
  </si>
  <si>
    <t>4312_ABL_PROZESS_TXT</t>
  </si>
  <si>
    <t>4314_BSK</t>
  </si>
  <si>
    <t>Brandschutzklappe, Bezeichnung</t>
  </si>
  <si>
    <t>4314_BSK_TXT</t>
  </si>
  <si>
    <t>4314_BRANDSCHUTZ</t>
  </si>
  <si>
    <t>L90-Isolierung (z.B. Promat), ...</t>
  </si>
  <si>
    <t>4314_BRANDSCHUTZ_TXT</t>
  </si>
  <si>
    <t>4314_BRANDSCHOTT</t>
  </si>
  <si>
    <t>4340_AKS</t>
  </si>
  <si>
    <t>4340_BEMASSUNG</t>
  </si>
  <si>
    <t>4341_GERAET</t>
  </si>
  <si>
    <t>z.B. Kältemaschiene, Kältespeicher</t>
  </si>
  <si>
    <t>4341_GERAET_TXT</t>
  </si>
  <si>
    <t>4342_KAW_VL</t>
  </si>
  <si>
    <t>Vorlauf Kaltwasser (Klima- + Prozeßkälte (z.B. 6°/12°C))</t>
  </si>
  <si>
    <t>4342_KAW_VL_TXT</t>
  </si>
  <si>
    <t>4342_KAW_RL</t>
  </si>
  <si>
    <t>Rücklauf Kaltwasser (Klima- + Prozeßkälte (z.B. 6°/12°C))</t>
  </si>
  <si>
    <t>ACAD_ISO09W100</t>
  </si>
  <si>
    <t>4342_KAW_RL_TXT</t>
  </si>
  <si>
    <t>4342_KUEW_VL</t>
  </si>
  <si>
    <t>Vorlauf Kühlwasser (Halboffener Kreislauf)</t>
  </si>
  <si>
    <t>KWV</t>
  </si>
  <si>
    <t>4342_KUEW_VL_TXT</t>
  </si>
  <si>
    <t>4342_KUEW_RL</t>
  </si>
  <si>
    <t>Rücklauf Kühlwasser (Halboffener Kreislauf)</t>
  </si>
  <si>
    <t>KWR</t>
  </si>
  <si>
    <t>4342_KUEW_RL_TXT</t>
  </si>
  <si>
    <t>4342_KM</t>
  </si>
  <si>
    <t>Kältemittel, Heißgas</t>
  </si>
  <si>
    <t>KM</t>
  </si>
  <si>
    <t>4342_KM_TXT</t>
  </si>
  <si>
    <t>4400_AKS</t>
  </si>
  <si>
    <t>4400_GEBAEUDE</t>
  </si>
  <si>
    <t>4400_GEBAEUDE_TXT</t>
  </si>
  <si>
    <t>4400_SCHNITTSTELLE _NUTZER</t>
  </si>
  <si>
    <t>4400_SCHNITTSTELLE _ELT-MSR</t>
  </si>
  <si>
    <t>4400_SCHNITTSTELLE _MSR-ELT</t>
  </si>
  <si>
    <t>4407_SCHEMATA</t>
  </si>
  <si>
    <t>4410_AKS</t>
  </si>
  <si>
    <t>4410_BEMASSUNG</t>
  </si>
  <si>
    <t>Bemaßung</t>
  </si>
  <si>
    <t>4410_HS_MS</t>
  </si>
  <si>
    <t>4410_HS_MS_TXT</t>
  </si>
  <si>
    <t>4420_AKS</t>
  </si>
  <si>
    <t>4420_BEMASSUNG</t>
  </si>
  <si>
    <t>4420_NEA_USV</t>
  </si>
  <si>
    <t>Eigenstromversorgung Notstromanlagen komplett</t>
  </si>
  <si>
    <t>4420_NEA_USV_TXT</t>
  </si>
  <si>
    <t>4430_AKS</t>
  </si>
  <si>
    <t>4430_BEMASSUNG</t>
  </si>
  <si>
    <t>4430_NS</t>
  </si>
  <si>
    <t>Niederspannungsschalt- und Verteilanlage komplett</t>
  </si>
  <si>
    <t>4430_NS_TXT</t>
  </si>
  <si>
    <t>4440_AKS</t>
  </si>
  <si>
    <t>4440_BEMASSUNG</t>
  </si>
  <si>
    <t>Bemassung</t>
  </si>
  <si>
    <t>4441_KABEL</t>
  </si>
  <si>
    <t>Kabel und Leitungsanlagen</t>
  </si>
  <si>
    <t>4441_KABEL_TXT</t>
  </si>
  <si>
    <t>Beschriftung / Dimensionen zum Gerät</t>
  </si>
  <si>
    <t>4442_UVERTEILER</t>
  </si>
  <si>
    <t>Unterverteiler</t>
  </si>
  <si>
    <t>4442_UVERTEILER_TXT</t>
  </si>
  <si>
    <t>4443_INSTGERAET</t>
  </si>
  <si>
    <t>Installationsgeräte, Schalter, Steckdosen</t>
  </si>
  <si>
    <t>4443_INSTGERAET_TXT</t>
  </si>
  <si>
    <t>4443_STROMKREISNR</t>
  </si>
  <si>
    <t>Stromkreis-Nummern</t>
  </si>
  <si>
    <t>4444_VERLEGESYSTEME</t>
  </si>
  <si>
    <t>Installationskanal, Fensterbankkanal, Kabelträger, Trassen</t>
  </si>
  <si>
    <t>4444_VERLEGESYSTEME_TXT</t>
  </si>
  <si>
    <t>4445_SV_ANL</t>
  </si>
  <si>
    <t>Sicherheitsstromversorgungsanlagen</t>
  </si>
  <si>
    <t>4445_SV_ANL_TXT</t>
  </si>
  <si>
    <t>Text zu Sicherheitsstromversorgungsanlagen</t>
  </si>
  <si>
    <t>4446_LROHRSYSTEM</t>
  </si>
  <si>
    <t>Leerrohrsystem im Gebäude und Erdreich</t>
  </si>
  <si>
    <t>VERDECKT2</t>
  </si>
  <si>
    <t>4446_LROHRSYSTEM_TXT</t>
  </si>
  <si>
    <t>Beschriftung und Dimensionen</t>
  </si>
  <si>
    <t>4450_AKS</t>
  </si>
  <si>
    <t>4450_BEMASSUNG</t>
  </si>
  <si>
    <t>4451_LEUCHTEN</t>
  </si>
  <si>
    <t>Innenleuchten im Boden, an Decke, an Wand, Stehleuchten,</t>
  </si>
  <si>
    <t>4451_LEUCHTEN_TXT</t>
  </si>
  <si>
    <t>Beschriftung zu Innenleuchten imBoden, an Decke/Wand, Stehleuchten</t>
  </si>
  <si>
    <t>4451_SI_LEUCHTEN</t>
  </si>
  <si>
    <t>Sicherheits- u. Rettungswegbeleuchtung, Dimensionen</t>
  </si>
  <si>
    <t>4451_SI_LEUCHTEN_TXT</t>
  </si>
  <si>
    <t>Beschriftung zu Sicherheits- u. Rettungswegbeleuchtung, Dimensionen</t>
  </si>
  <si>
    <t>4451_STROMKREIS_BEZ</t>
  </si>
  <si>
    <t>Stromkreisbezeichnung</t>
  </si>
  <si>
    <t>0,25mm</t>
  </si>
  <si>
    <t>4460_AKS</t>
  </si>
  <si>
    <t>4460_BEMASSUNG</t>
  </si>
  <si>
    <t>4461_BLITZSCH_FANG</t>
  </si>
  <si>
    <t>Auffangeinrichtungen (Linie nach DIN verwenden!)</t>
  </si>
  <si>
    <t>4461_BLITZSCH_FANG_TXT</t>
  </si>
  <si>
    <t>Text zu Auffangeinrichtungen</t>
  </si>
  <si>
    <t>4461_BLITZSCH_TXT</t>
  </si>
  <si>
    <t>Text zu Blitzschutz</t>
  </si>
  <si>
    <t>4461_BLITZSCH_SICHTBAR</t>
  </si>
  <si>
    <t>Blitzschutzleitung sichtbar verlegt</t>
  </si>
  <si>
    <t>4461_BLITZSCH_UNSICHTB</t>
  </si>
  <si>
    <t>4462_POTENTIALAUSGLEICH</t>
  </si>
  <si>
    <t>Potentialausgleich</t>
  </si>
  <si>
    <t>4465_FUND_ERDER</t>
  </si>
  <si>
    <t>4490_AKS</t>
  </si>
  <si>
    <t>4490_STARKSTROMANL_SONST</t>
  </si>
  <si>
    <t>Sonstiges</t>
  </si>
  <si>
    <t>Beschriftung und  Dimensionen</t>
  </si>
  <si>
    <t>Hoch- und Mittelspannungsschalt- und Verteilanlage komplett</t>
  </si>
  <si>
    <t>Blitzschutzleitung unsichtbar verlegt  (Linie nach DIN verwenden!)</t>
  </si>
  <si>
    <t>4491_STARKSTROMANL_BRANDSCHOTTE</t>
  </si>
  <si>
    <t>4500_AKS</t>
  </si>
  <si>
    <t>4500_GEBAEUDE</t>
  </si>
  <si>
    <t>4500_GEBAEUDE_TXT</t>
  </si>
  <si>
    <t>4507_SCHEMATA</t>
  </si>
  <si>
    <t>4510_AKS</t>
  </si>
  <si>
    <t>4510_BEMASSUNG</t>
  </si>
  <si>
    <t>4511_TELEKOMMUN_ANL</t>
  </si>
  <si>
    <t>Telekommunikationsanlagen</t>
  </si>
  <si>
    <t>4511_TELEKOMMUN_ANL_TXT</t>
  </si>
  <si>
    <t>4520_AKS</t>
  </si>
  <si>
    <t>4520_BEMASSUNG</t>
  </si>
  <si>
    <t>4520_UEBERWACHUNGSBEREICH</t>
  </si>
  <si>
    <t>Überwachungsbereich der entsprechenden Anlage</t>
  </si>
  <si>
    <t>4520_SUCH-U. SIGNALANL</t>
  </si>
  <si>
    <t>Such- und Signalanlagen</t>
  </si>
  <si>
    <t>4520_SUCH-U. SIGNALANL_TXT</t>
  </si>
  <si>
    <t>4530_AKS</t>
  </si>
  <si>
    <t>4530_BEMASSUNG</t>
  </si>
  <si>
    <t>4530_ZEITDIENSTANL</t>
  </si>
  <si>
    <t>Uhrenanlagen und Zeiterfassungsanlagen</t>
  </si>
  <si>
    <t>4530_ZEITDIENSTANL_TXT</t>
  </si>
  <si>
    <t>4540_AKS</t>
  </si>
  <si>
    <t>4540_BEMASSUNG</t>
  </si>
  <si>
    <t>Elektroakustische Anlagen / Medientechnische Anlagen</t>
  </si>
  <si>
    <t>4550_AKS</t>
  </si>
  <si>
    <t>4550_BEMASSUNG</t>
  </si>
  <si>
    <t>4551_TV_ANL</t>
  </si>
  <si>
    <t>Fernseh- und Rundfunkempfangsanlagen</t>
  </si>
  <si>
    <t>4551_TV_ANL_TXT</t>
  </si>
  <si>
    <t>4560_AKS</t>
  </si>
  <si>
    <t>4560_BEMASSUNG</t>
  </si>
  <si>
    <t>4561_BRANDMELDE_ANL</t>
  </si>
  <si>
    <t>Brandmeldeanlagen</t>
  </si>
  <si>
    <t>4561_BRANDMELDE_ANL_TXT</t>
  </si>
  <si>
    <t>4561_UEBERWACHUNGSBEREICH</t>
  </si>
  <si>
    <t>Überwachungsbereich der entspr. Anlage</t>
  </si>
  <si>
    <t>4561_RWA-Anlagen</t>
  </si>
  <si>
    <t>Rauchwarnanlagen</t>
  </si>
  <si>
    <t>4561_RWA-Anlagen_TXT</t>
  </si>
  <si>
    <t>4562_UEBERFALL_M_ANL</t>
  </si>
  <si>
    <t>Überfallmeldeanlagen</t>
  </si>
  <si>
    <t>4562_UEBERFALL_M_ANL_TXT</t>
  </si>
  <si>
    <t>4563_EINBRUCH_M_ANL</t>
  </si>
  <si>
    <t>Einbruchmeldeanlagen</t>
  </si>
  <si>
    <t>4563_EINBRUCH_M_ANL_TXT</t>
  </si>
  <si>
    <t>4563_UEBERWACHUNGSBEREICH</t>
  </si>
  <si>
    <t>4564_ZUTRITTSKONTR_ANL</t>
  </si>
  <si>
    <t>Zugangskontrolle</t>
  </si>
  <si>
    <t>4564_ZUTRITTSKONTR_ANL_TXT</t>
  </si>
  <si>
    <t>Digitale Schließanlage</t>
  </si>
  <si>
    <t>4566_BOS</t>
  </si>
  <si>
    <t>BOS</t>
  </si>
  <si>
    <t>4566_BOS_TXT</t>
  </si>
  <si>
    <t>Beschriftung zu BOS</t>
  </si>
  <si>
    <t>4567_SONST_MELDE_ANL</t>
  </si>
  <si>
    <t>Wächterkontroll- und Raumbeobachtungsanlagen</t>
  </si>
  <si>
    <t>4567_SONST_MELDE_TXT</t>
  </si>
  <si>
    <t>4567_ERFASSUNGSBEREICH</t>
  </si>
  <si>
    <t>Erfassungsbereich der entspr. Anlage</t>
  </si>
  <si>
    <t>4570_AKS</t>
  </si>
  <si>
    <t>4570_BEMASSUNG</t>
  </si>
  <si>
    <t>4571_FERNM_NETZ</t>
  </si>
  <si>
    <t>Fernmelde-, Daten- und Übertragungsnetze, Verteiler und Schränke</t>
  </si>
  <si>
    <t>4571_FERNM_NETZ_TXT</t>
  </si>
  <si>
    <t>4572_FUNK_LAN</t>
  </si>
  <si>
    <t>Datenübertragung per Funk</t>
  </si>
  <si>
    <t>4572_FUNK_LAN_TXT</t>
  </si>
  <si>
    <t>4573_DATENKOMPONENTEN</t>
  </si>
  <si>
    <t>aktive / passive Datenkomponenten</t>
  </si>
  <si>
    <t>4573_DATENKOMPONENTEN _TXT</t>
  </si>
  <si>
    <t>4590_AKS</t>
  </si>
  <si>
    <t>4590_BEMASSUNG</t>
  </si>
  <si>
    <t>4590_ENDGERAETE</t>
  </si>
  <si>
    <t>Endgeräte (Rechner, Bildschirme, Zubehör, Parkleitsysteme...)</t>
  </si>
  <si>
    <t>4590_ENDGERAETE_TXT</t>
  </si>
  <si>
    <t>4540_ELEKTROAKUST
ANL_MEDIENTECHN</t>
  </si>
  <si>
    <t>4540_ELEKTROAKUST ANL_ 
MEDIENTECHN ANL_ TXT</t>
  </si>
  <si>
    <t>4565_ANSCHLUESSE_DIGIT_SCHLIESSANL</t>
  </si>
  <si>
    <t>4565_ANSCHLUESSE_DIGIT_SCHLIESSANL_TXT</t>
  </si>
  <si>
    <t>4600_DURCHBRUECHE</t>
  </si>
  <si>
    <t>Aussparung, Durchbruch</t>
  </si>
  <si>
    <t>4610_AKS</t>
  </si>
  <si>
    <t>4610_BEMASSUNG</t>
  </si>
  <si>
    <t>4610_AUFZUG_LASTANGABEN</t>
  </si>
  <si>
    <t>Lastangaben zu Aufzügen</t>
  </si>
  <si>
    <t>4610_AUFZUG_ MITTELLINIE</t>
  </si>
  <si>
    <t>Mittelllinie von Aufzügen</t>
  </si>
  <si>
    <t>0,18 mm</t>
  </si>
  <si>
    <t>4611_AUFZUG_BEDIEN_STEUER_ELEKTRO</t>
  </si>
  <si>
    <t>Bedienelemente, Steuerung und Elektrik zu Aufzugsanlagen</t>
  </si>
  <si>
    <t>4611_AUFZUG_FAHRKORB</t>
  </si>
  <si>
    <t>Fahrkorb zu Aufzügen</t>
  </si>
  <si>
    <t>4612_AUFZUG_SCHACHTTUEREN</t>
  </si>
  <si>
    <t>Türen zu Aufzugsschächten</t>
  </si>
  <si>
    <t>4613_AUFZUG_SCHIEN_TRAV_STAHLBAUT</t>
  </si>
  <si>
    <t>Schienen, Traversen, Stahlbauten von Aufzügen</t>
  </si>
  <si>
    <t>4614_AUFZUG_ANTRIEB</t>
  </si>
  <si>
    <t>Antriebe zu Aufzügen</t>
  </si>
  <si>
    <t>4615_AUFZUG_MONTAGERÜST</t>
  </si>
  <si>
    <t>Montagerüstung zu Aufzügen</t>
  </si>
  <si>
    <t>4616_AUFZUG_BAUSEIT_OEFFN</t>
  </si>
  <si>
    <t>Bauseitige Öffnungen für Aufzüge</t>
  </si>
  <si>
    <t>ACAD_ISO2W100</t>
  </si>
  <si>
    <t>4617_AUFZUG_BAUSEIT_EINBAUTEILE</t>
  </si>
  <si>
    <t>Bauseitige Einbauteile zu Aufzügen</t>
  </si>
  <si>
    <t>4620_AKS</t>
  </si>
  <si>
    <t>4620_BEMASSUNG</t>
  </si>
  <si>
    <t>4621_FAHRTREPPE</t>
  </si>
  <si>
    <t>Fahrtreppen</t>
  </si>
  <si>
    <t>4621_FAHRTREPPE_TXT</t>
  </si>
  <si>
    <t>4630_AKS</t>
  </si>
  <si>
    <t>4630_BEMASSUNG</t>
  </si>
  <si>
    <t>4631_BEFAHRANL</t>
  </si>
  <si>
    <t>Fassadenaufzüge und andere Befahranlagen</t>
  </si>
  <si>
    <t>4631_BEFAHRANL_TXT</t>
  </si>
  <si>
    <t>4640_AKS</t>
  </si>
  <si>
    <t>4640_BEMASSUNG</t>
  </si>
  <si>
    <t>4641_TRANSPORTANL</t>
  </si>
  <si>
    <t>Automatische Warentransport-, Aktentransport-, Rohrpostanlagen</t>
  </si>
  <si>
    <t>4641_TRANSPORT_TXT</t>
  </si>
  <si>
    <t>4650_AKS</t>
  </si>
  <si>
    <t>4650_BEMASSUNG</t>
  </si>
  <si>
    <t>4651_KRANANL</t>
  </si>
  <si>
    <t>Krananlagen einschl. Hebezeuge</t>
  </si>
  <si>
    <t>4651_KRANANL_TXT</t>
  </si>
  <si>
    <t>4690_AKS</t>
  </si>
  <si>
    <t>4690_BEMASSUNG</t>
  </si>
  <si>
    <t>4691_HEBEBUEHNE</t>
  </si>
  <si>
    <t>Hebebühnen, Sonstiges</t>
  </si>
  <si>
    <t>4691_HEBEBUEHNE_TXT</t>
  </si>
  <si>
    <t>4700_DURCHBRUECHE</t>
  </si>
  <si>
    <t>Schlitze, Durchbrüche, Fundamente</t>
  </si>
  <si>
    <t>4700_DURCHBRUECHE_TXT</t>
  </si>
  <si>
    <t>4710_AKS</t>
  </si>
  <si>
    <t>4710_BEMASSUNG</t>
  </si>
  <si>
    <t>4711_KUECHENTECHNIK</t>
  </si>
  <si>
    <t>fest installierte Großküchengeräte</t>
  </si>
  <si>
    <t>4711_KUECHENTECHNIK_TXT</t>
  </si>
  <si>
    <t>4711_KUECHENT_NUTZSPEZ</t>
  </si>
  <si>
    <t>nutzerspezifischen fest installierte Küchentechnik</t>
  </si>
  <si>
    <t>4711_KUECHENT_NUTZSPEZ_TXT</t>
  </si>
  <si>
    <t>Beschriftung/ Dimensionen zum Gerät</t>
  </si>
  <si>
    <t>4712_KUECHEN_EINBAUTEN</t>
  </si>
  <si>
    <t>Möbel, Einbauten zur Küchentechnik</t>
  </si>
  <si>
    <t>4712_KUECHEN_EINBAUTEN_TXT</t>
  </si>
  <si>
    <t>Beschriftung zu Einbauten</t>
  </si>
  <si>
    <t>4712_KUECHEN_EINB_NUTZSPEZ</t>
  </si>
  <si>
    <t>4712_KUECHEN_EINB_NUTZSPEZ_TXT</t>
  </si>
  <si>
    <t>4713_KUECHENARMATUR</t>
  </si>
  <si>
    <t>Küchenarmatur</t>
  </si>
  <si>
    <t>4720_AKS</t>
  </si>
  <si>
    <t>4720_BEMASSUNG</t>
  </si>
  <si>
    <t>Bamassung</t>
  </si>
  <si>
    <t>4721_WAESCH_REINIG_ANL</t>
  </si>
  <si>
    <t>Wäscherei- und Reinigungsanlagen</t>
  </si>
  <si>
    <t>4721_WAESCH_REINIG_ANL_TXT</t>
  </si>
  <si>
    <t>Beschriftung / Demension</t>
  </si>
  <si>
    <t>4730_AKS</t>
  </si>
  <si>
    <t>4730_BEMASSUNG</t>
  </si>
  <si>
    <t>4731_MEDIENVERS_ANL</t>
  </si>
  <si>
    <t>Medienversorgungsanlagen</t>
  </si>
  <si>
    <t>4731_MEDIENVERS_ANL_TXT</t>
  </si>
  <si>
    <t>4740_AKS</t>
  </si>
  <si>
    <t>4740_BEMASSUNG</t>
  </si>
  <si>
    <t>4741_MED_LABORTECHN_ANL</t>
  </si>
  <si>
    <t>Ortsfeste medizin- und labortechnische Anlagen</t>
  </si>
  <si>
    <t>4741_MED_LABORTECHN_ANL_TXT</t>
  </si>
  <si>
    <t>4741_MED_LABORT_ANL_NUTZSPEZ</t>
  </si>
  <si>
    <t>nutzerspezifische ortsfeste medizin- und labortechnische Anlagen</t>
  </si>
  <si>
    <t>4742_LABORTECHN_EINBAUTEN</t>
  </si>
  <si>
    <t>Möbel, Einbauten zur Labortechnik</t>
  </si>
  <si>
    <t>4742_LABORTECHN_EINBAUTEN_TXT</t>
  </si>
  <si>
    <t>4742_LABORTECHN_EINB_NUTZSPEZ</t>
  </si>
  <si>
    <t>nutzerspezifische Möbel, Einbauten zur Labortechnik</t>
  </si>
  <si>
    <t>4750_AKS</t>
  </si>
  <si>
    <t>4750_BEMASSUNG</t>
  </si>
  <si>
    <t>4751_GERAET</t>
  </si>
  <si>
    <t>Pumpen, Behälter, ...</t>
  </si>
  <si>
    <t>4751_GERAET_TXT</t>
  </si>
  <si>
    <t>4752_SPRINKLER_NASS</t>
  </si>
  <si>
    <t>Leitung Sprinkler, nass</t>
  </si>
  <si>
    <t>SN</t>
  </si>
  <si>
    <t>4752_SPRINKLER_NASS_TXT</t>
  </si>
  <si>
    <t>4753_SPRINKLER_TROCKEN</t>
  </si>
  <si>
    <t>Leitung Sprinkler, trocken</t>
  </si>
  <si>
    <t>ST</t>
  </si>
  <si>
    <t>4753_SPRINKLER_TROCKEN_TXT</t>
  </si>
  <si>
    <t>4755_GASLOESCH</t>
  </si>
  <si>
    <t>Gaslöschanlage</t>
  </si>
  <si>
    <t>4755_GASLOESCH_TXT</t>
  </si>
  <si>
    <t>4756_FLG</t>
  </si>
  <si>
    <t>Feuerlöscher und Hydranten</t>
  </si>
  <si>
    <t>FLI</t>
  </si>
  <si>
    <t>4760_AKS</t>
  </si>
  <si>
    <t>4760_BEMASSUNG</t>
  </si>
  <si>
    <t>4761_BADETECHN_ANL</t>
  </si>
  <si>
    <t>Aufbereitungsanl. für Schwimmbeckenwasser</t>
  </si>
  <si>
    <t>4761_BADETECHN_ANL_TXT</t>
  </si>
  <si>
    <t>4770_AKS</t>
  </si>
  <si>
    <t>4770_BEMASSUNG</t>
  </si>
  <si>
    <t>4771_PROZESSWAERMEANL</t>
  </si>
  <si>
    <t>Wärmeversorgungsanlagen</t>
  </si>
  <si>
    <t>4771_PROZESSWAERME_TXT</t>
  </si>
  <si>
    <t>4772_KAELTEANL</t>
  </si>
  <si>
    <t>Kälte- und Kühlwasseranlagen</t>
  </si>
  <si>
    <t>4772_KAELTEANL_TXT</t>
  </si>
  <si>
    <t>4773_PROZESSLUFTANL</t>
  </si>
  <si>
    <t>Prozessluftanlagen</t>
  </si>
  <si>
    <t>4773_PROZESSLUFTANL_TXT</t>
  </si>
  <si>
    <t>4780_AKS</t>
  </si>
  <si>
    <t>4780_BEMASSUNG</t>
  </si>
  <si>
    <t>4781_ENTSORGUNGSANL</t>
  </si>
  <si>
    <t>Abfall- u. Medienentsorgungsanlagen, Staubsauganlagen</t>
  </si>
  <si>
    <t>4781_ENSORGUNGSANL_TXT</t>
  </si>
  <si>
    <t>4790_AKS</t>
  </si>
  <si>
    <t>4790_BEMASSUNG</t>
  </si>
  <si>
    <t>4791_NUTZSPEZ_ANL_SONST</t>
  </si>
  <si>
    <t>Bühnetechn. Anlagen, Tankstellen- und Waschanlagen</t>
  </si>
  <si>
    <t>4791_NUTZAPEZ_ANL_SONST_TXT</t>
  </si>
  <si>
    <t>nutzerspezifische Möbel, Einbauten zur Küchentechnik</t>
  </si>
  <si>
    <t>4810_AKS</t>
  </si>
  <si>
    <t>4810_BEMASSUNG</t>
  </si>
  <si>
    <t>Bemassung, keine Dimension</t>
  </si>
  <si>
    <t>4811_AUTOMATIONSSYS</t>
  </si>
  <si>
    <t>Automationsstationen und -einrichtungen</t>
  </si>
  <si>
    <t>4811_AUTOMATIONSSYS_TXT</t>
  </si>
  <si>
    <t>4820_AKS</t>
  </si>
  <si>
    <t>4820_BEMASSUNG</t>
  </si>
  <si>
    <t>4821_SCHALTSCHRAENKE</t>
  </si>
  <si>
    <t>Schaltschränke zur Aufnahme von Automationssystemen</t>
  </si>
  <si>
    <t>4821_SCHALTSCHRAENKE_TXT</t>
  </si>
  <si>
    <t>4830_AKS</t>
  </si>
  <si>
    <t>4830_BEMASSUNG</t>
  </si>
  <si>
    <t>4831_MANAGEM_BEDIENEINR</t>
  </si>
  <si>
    <t>Übergeordnete Einrichtung für Gebäudeautomation</t>
  </si>
  <si>
    <t>4831_MANAGEM_BEDIENEINR_TXT</t>
  </si>
  <si>
    <t>4840_AKS</t>
  </si>
  <si>
    <t>4840_BEMASSUNG</t>
  </si>
  <si>
    <t>4841_RAUMAUTOMSYS</t>
  </si>
  <si>
    <t>Raumautomationsstationen</t>
  </si>
  <si>
    <t>4811_RAUMAUTOMSYS_TXT</t>
  </si>
  <si>
    <t>4850_AKS</t>
  </si>
  <si>
    <t>4850_BEMASSUNG</t>
  </si>
  <si>
    <t>4851_ÜEBERTRAGNETZE</t>
  </si>
  <si>
    <t>Netze zur Datenübertragung, soweit nicht in anderen KG</t>
  </si>
  <si>
    <t>4851_UEBERTRAGNETZE_TXT</t>
  </si>
  <si>
    <t>4890_AKS</t>
  </si>
  <si>
    <t>4890_BEMASSUNG</t>
  </si>
  <si>
    <t>4891_GEBAUTOM_SONST</t>
  </si>
  <si>
    <t>Gebäudeautomation, sonstiges</t>
  </si>
  <si>
    <t>4891_GEBAUTOM_SONST_TXT</t>
  </si>
  <si>
    <t>Raster, Achsen</t>
  </si>
  <si>
    <t>Texte, Beschriftungen, Erläuterungen</t>
  </si>
  <si>
    <t>Schnittführung/ Detailkennzeichnung</t>
  </si>
  <si>
    <t>Ausgestaltungslinien und -elemente</t>
  </si>
  <si>
    <t>0_GESCHOSSPOLYGON</t>
  </si>
  <si>
    <t>0_GESCHOSSPOLYGON_ABZUG</t>
  </si>
  <si>
    <t>Flächenabzug zur Berechnung der qualifizierten BGF</t>
  </si>
  <si>
    <t>0_RAUMPOLYGON</t>
  </si>
  <si>
    <t>0_RAUMPOLYGON_ABZUG</t>
  </si>
  <si>
    <t>Flächenabzug zur Berechnung der NGF eines Raumes</t>
  </si>
  <si>
    <t>300_AKS</t>
  </si>
  <si>
    <t>Anlagenkennzeichnungsschlüssel SIB-AKS KG300</t>
  </si>
  <si>
    <t>300_WAND</t>
  </si>
  <si>
    <t>unbekannt ob tragend o.nicht tragend + Schaffur</t>
  </si>
  <si>
    <t>300_WAND_TRAGEND</t>
  </si>
  <si>
    <t>tragende Wände + Schraffur</t>
  </si>
  <si>
    <t>300_WAND_NICHTTRAGEND</t>
  </si>
  <si>
    <t>nicht tragende Wände + Schraffur</t>
  </si>
  <si>
    <t>300_WAND_TXT</t>
  </si>
  <si>
    <t>Text zu tragenden und nichttragenden Bauteilen</t>
  </si>
  <si>
    <t>300_FASSADE</t>
  </si>
  <si>
    <t>Fassadenverkleidung, Klimafassade + Schraffur</t>
  </si>
  <si>
    <t>300_FASSADE_TXT</t>
  </si>
  <si>
    <t>Fassadentext</t>
  </si>
  <si>
    <t>300_TUEROEFFNUNGEN</t>
  </si>
  <si>
    <t>300_TUER_TXT</t>
  </si>
  <si>
    <t>300_TUER_KENNZ_OEFF</t>
  </si>
  <si>
    <t>300_FENSTEROEFFNUNGEN</t>
  </si>
  <si>
    <t>Fenster, Dachflächenfenster</t>
  </si>
  <si>
    <t>300_FENSTER_TXT</t>
  </si>
  <si>
    <t>300_FENSTER_KENNZ_OEFF</t>
  </si>
  <si>
    <t>Kennzeichnung der Öffnungsrichtung von Fenster</t>
  </si>
  <si>
    <t>300_SCHNITTSTELLE_HB-TECHNIK</t>
  </si>
  <si>
    <t>Schnittstelle zwischen Hochbau-Technik (Beschreibung, Anschlüsse)</t>
  </si>
  <si>
    <t>300_SCHLIESSANL</t>
  </si>
  <si>
    <t>300_SCHLIESSANL_TXT</t>
  </si>
  <si>
    <t>Text</t>
  </si>
  <si>
    <t>300_KOMPONENTEN_SICHERHEIT</t>
  </si>
  <si>
    <t>Automatik- und Sicherheitssysteme (wenn nicht bei ELT erfasst)</t>
  </si>
  <si>
    <t>300_KOMPONENTEN_SICHERHEIT_TXT</t>
  </si>
  <si>
    <t>AText zu 300_Komponenten Sicherheit</t>
  </si>
  <si>
    <t>300_BRANDABSCHNITT</t>
  </si>
  <si>
    <t>Darstellung der Brandabschnitte mit Beschriftung</t>
  </si>
  <si>
    <t>310_DURCHBRUECHE</t>
  </si>
  <si>
    <t>310_DURCHBRUECHE_TXT</t>
  </si>
  <si>
    <t>Text Durchbrüche</t>
  </si>
  <si>
    <t>320_GRUEND</t>
  </si>
  <si>
    <t>320_GRUEND_TXT</t>
  </si>
  <si>
    <t>Gründungstext</t>
  </si>
  <si>
    <t>320_GRUNDLEITUNG</t>
  </si>
  <si>
    <t>350_DECKE</t>
  </si>
  <si>
    <t>350_DECKE_VEHRKEHRSLAST</t>
  </si>
  <si>
    <t>350_DECKE_TXT</t>
  </si>
  <si>
    <t>Deckentext</t>
  </si>
  <si>
    <t>350_BODEN</t>
  </si>
  <si>
    <t>350_BODEN_TXT</t>
  </si>
  <si>
    <t>Bodentext</t>
  </si>
  <si>
    <t>350_TREPPEN</t>
  </si>
  <si>
    <t>350_TREPPEN_TXT</t>
  </si>
  <si>
    <t>Steigungsverhältnis, Treppenbeschriftung</t>
  </si>
  <si>
    <t>350_ABSTURZSI</t>
  </si>
  <si>
    <t>Absturzsicherung (Geländer, Brüstungen, Sonstiges)</t>
  </si>
  <si>
    <t>350_ABSTURZSI_TXT</t>
  </si>
  <si>
    <t>Absturzsicherungstexte</t>
  </si>
  <si>
    <t>360_DACH</t>
  </si>
  <si>
    <t>360_DACH_TXT</t>
  </si>
  <si>
    <t>Dachtext</t>
  </si>
  <si>
    <t>360_OBERLICHT</t>
  </si>
  <si>
    <t>360_OBERLICHT_TXT</t>
  </si>
  <si>
    <t>370_BAUKO_EINBAU</t>
  </si>
  <si>
    <t>370_BAUKO_EINBAU_TXT</t>
  </si>
  <si>
    <t>Text zu baukonstruktiven, festen Einbauten</t>
  </si>
  <si>
    <t>371_MOBILAR</t>
  </si>
  <si>
    <t>Möbel, bewegliche Einrichtungen</t>
  </si>
  <si>
    <t>399_BAUKO_SONSTIGES</t>
  </si>
  <si>
    <t>z.B. Schächte, Schornsteine</t>
  </si>
  <si>
    <t>399_BAUKO_SONSTIGES_TXT</t>
  </si>
  <si>
    <t>alle Höhenangaben, außer Baukörperhöhenpkt. u. tiefster Pkt. im Geb.</t>
  </si>
  <si>
    <t>Türen, Tore</t>
  </si>
  <si>
    <t>Kennzeichnung der Öffnungsrichtung von Türen/Tore</t>
  </si>
  <si>
    <t>Text  zu 300_Schliessanlage</t>
  </si>
  <si>
    <t xml:space="preserve">Durchbrüche die besonderen Anforderungen genügen (z.B. statische Relevanz, brandschutztechn. Anforderungen, Nachfädelmöglichkeit) Bemaßung: Höhenlage in Wand auf dem Layer 030_BEM, eingebauteSchotts sind im Trassenverlauf darzustellen und zu beschreiben </t>
  </si>
  <si>
    <t>mit dem Gebäude festverbunde Einbauten (WC-Trennwände, Vorwände, Sanitärobjekte, Verkleidungen, Einbaumöbel, Abkofferungen, Podien, Sonnenschutz)</t>
  </si>
  <si>
    <r>
      <t xml:space="preserve">Türstempel.dwg/dxf </t>
    </r>
    <r>
      <rPr>
        <sz val="10"/>
        <color rgb="FF212830"/>
        <rFont val="Arial"/>
        <family val="2"/>
      </rPr>
      <t>(lRaum-ID, Tür/Tor-Art, lichte Breite/ Höhe, Brüstungshöhe)</t>
    </r>
  </si>
  <si>
    <t>Fensterstempel.dwg/dxf/ Fensterstempel_rund.dwg/.dxf (Raum-ID, Fensterart, lichte Breite/ Höhe, Brüstungshöhe)</t>
  </si>
  <si>
    <t>Gründung wie z.B. Bodenplatte, Fundamente, sofern erforderlich Gründung benachbarter baulicher Anlagen, Drainage</t>
  </si>
  <si>
    <r>
      <t xml:space="preserve">Oberlichtstempel.dwg/dxf, </t>
    </r>
    <r>
      <rPr>
        <sz val="10"/>
        <color rgb="FF212830"/>
        <rFont val="Arial"/>
        <family val="2"/>
      </rPr>
      <t>(Raum-ID, Oberlichtart, lichte Breite/Höhe)</t>
    </r>
  </si>
  <si>
    <t>Dachkonstruktion, Dachbeläge- und -bekleidungen, First- und Kehllinien, Dachaufbauten, Dachgauben, Dachöffnungen, Lüftungseinbauten, Schornsteinköpfe</t>
  </si>
  <si>
    <t>Oberlichte in Dächern und Decken (Shed, Raupen-Oberlichte, Lichtkuppeln, Glasdächer, ..</t>
  </si>
  <si>
    <t>Fußböden, aufgeständerte Böden, Schwing- und Installationsböden, Reviöffnungen, Einläufe, Bodentanks, Abdeckungen</t>
  </si>
  <si>
    <t>Polygon zur Abgrenzung unterschiedlicher zul.Verkehrsbelastungem je Geschoss, Text</t>
  </si>
  <si>
    <t>Treppenläufe, Lauflinie, Rampen, zugehörige Geländer, Leitern, Einschubtreppen</t>
  </si>
  <si>
    <t>Deckenkonstruktion, Unterzüge, Gewölbe, Aussparungen, Deckenbekleidung, Reviöffnungen</t>
  </si>
  <si>
    <t>Grundleitung innerhalb des Gebäudes bis 1m vor Gebäude</t>
  </si>
  <si>
    <r>
      <t xml:space="preserve">Raumstempel.dwg/dxf </t>
    </r>
    <r>
      <rPr>
        <sz val="10"/>
        <color rgb="FF212830"/>
        <rFont val="Arial"/>
        <family val="2"/>
      </rPr>
      <t>beinhaltet: 
Raum-ID (fortlaufende Raum-Nr. je Geschoss)
Raum-Bez (Raumbezeichnung, Nr. an der Tür)
Raum-Fläche in m2 (2 Dezimale) Planungsraumnummer</t>
    </r>
  </si>
  <si>
    <t>Baukörper- Koordinatenpunkt/ Baukörper-Höhenpunkt in Vorlagezeichnung vorhanden, Nordpfeil.dwg/dxf, grafischer Längenmaßstab.dwg/dxf, als Block in Layoutbereich einfügen</t>
  </si>
  <si>
    <t>Beschreibung</t>
  </si>
  <si>
    <t>Layer</t>
  </si>
  <si>
    <t>KG 410 Abwasser-, Wasser-, Gasanlagen</t>
  </si>
  <si>
    <t>KG 420 Wärmeversorgungsanlagen</t>
  </si>
  <si>
    <t>KG 430 Lufttechnische Anlagen</t>
  </si>
  <si>
    <t>KG 450 Fernmelde- und informationstechnische Anlagen</t>
  </si>
  <si>
    <t>KG 460 Förderanlagen</t>
  </si>
  <si>
    <t>KG 470 Nutzungsspezifische Anlagen</t>
  </si>
  <si>
    <t>Fundamenterder, Erdungsanlagen (Linie nach DIN verwenden!), Beschriftung</t>
  </si>
  <si>
    <t>KG 440 Starkstromanlagen</t>
  </si>
  <si>
    <t xml:space="preserve">4741_MED_LABORT_ANL_NUTZSPEZ_TXT </t>
  </si>
  <si>
    <t>4742_LABORTECHN_EINB_NUTZSPEZ_TXT</t>
  </si>
  <si>
    <t xml:space="preserve">4713_KUECHENARMATUR_NUTZSPEZ </t>
  </si>
  <si>
    <t>nutzerspezifische Küchenarmaturen</t>
  </si>
  <si>
    <t>KG 300 Bauwerk – Baukonstruktion</t>
  </si>
  <si>
    <t xml:space="preserve"> </t>
  </si>
  <si>
    <t>Layername komplett</t>
  </si>
  <si>
    <t>Layerkatalog</t>
  </si>
  <si>
    <t xml:space="preserve">                          </t>
  </si>
  <si>
    <t>Raumpolygon, Polygon-ID</t>
  </si>
  <si>
    <t>Geschosspolygon, Geschoss-ID</t>
  </si>
  <si>
    <t>FM Layer</t>
  </si>
  <si>
    <t>XREF</t>
  </si>
  <si>
    <t>Layout</t>
  </si>
  <si>
    <t>lokaler Lagepunkt für die geografische  Einordnung jedes Grundrisses, Lage X=0, Y=0 ,lageidentisch in allen Geschossen
--&gt; in Vorlagedatei vorhanden</t>
  </si>
  <si>
    <t>KG</t>
  </si>
  <si>
    <t>300 Bauwerk – Baukonstruktion</t>
  </si>
  <si>
    <t>320 Gründung, Unterbau</t>
  </si>
  <si>
    <t>350 Decken / Horizontale Baukonstruktion</t>
  </si>
  <si>
    <t>360 Dächer</t>
  </si>
  <si>
    <t>370 Infrastrukturanlagen</t>
  </si>
  <si>
    <t>410 Abwasser-, Wasser-, Gasanlagen</t>
  </si>
  <si>
    <t>411 Abwasseranlagen</t>
  </si>
  <si>
    <t>412 Wasseranlagen</t>
  </si>
  <si>
    <t>413 Gasanlagen</t>
  </si>
  <si>
    <t>420 Wärmeversorgungsanlagen</t>
  </si>
  <si>
    <t>421 Wärmeerzeugungsanlagen</t>
  </si>
  <si>
    <t>422 Wärmeverteilnetze</t>
  </si>
  <si>
    <t>423 Raumheizflächen</t>
  </si>
  <si>
    <t>431 Lüftungsanlagen</t>
  </si>
  <si>
    <t>434 Kälteanlagen</t>
  </si>
  <si>
    <t>441 Hoch und Msp-Anlagen HM</t>
  </si>
  <si>
    <t>442 Eigenstromvers.- Notstromanlagen ES</t>
  </si>
  <si>
    <t>443 Niederspannungsschalt-u.Verteilanlagenanlagen NS</t>
  </si>
  <si>
    <t>444 Niederspannungsinstallationsanlagen NI</t>
  </si>
  <si>
    <t>445 Beleuchtungsanlagen BE</t>
  </si>
  <si>
    <t>446 Blitzschutz- und Erdungsanlagen</t>
  </si>
  <si>
    <t>451 Telekommunikationsanlagen</t>
  </si>
  <si>
    <t>452 Such-und Signalanlagen</t>
  </si>
  <si>
    <t>453 Zeitdienstanlagen</t>
  </si>
  <si>
    <t>456 Gefahrenmelde-und Alarmanlagen</t>
  </si>
  <si>
    <t>460 Förderanlagen</t>
  </si>
  <si>
    <t>461 Aufzugsanlagen</t>
  </si>
  <si>
    <t>462 Fahrtreppen / Fahrsteige</t>
  </si>
  <si>
    <t>463 Befahranlagen</t>
  </si>
  <si>
    <t>464 Transportanlagen</t>
  </si>
  <si>
    <t>465 Krananlagen</t>
  </si>
  <si>
    <t>471 Küchentechnische Anlagen</t>
  </si>
  <si>
    <t>410 als XREF hinterlegt</t>
  </si>
  <si>
    <t>420 als XREF hinterlegt</t>
  </si>
  <si>
    <t>430 als XREF hinterlegt</t>
  </si>
  <si>
    <t>440 als XREF hinterlegt</t>
  </si>
  <si>
    <t>450 als XREF hinterlegt</t>
  </si>
  <si>
    <t>460 als XREF hinterlegt</t>
  </si>
  <si>
    <t>470 als XREF hinterlegt</t>
  </si>
  <si>
    <t>540 als XREF hinterlegt</t>
  </si>
  <si>
    <t>digitale Schließanlage, Anschlüsse siehe 4565</t>
  </si>
  <si>
    <t>Kommunikationschnittstelle nutzerspezifisch  (auch in 480)</t>
  </si>
  <si>
    <t>Kommunikationschnittstelle ELT-MSR (auch in 480)</t>
  </si>
  <si>
    <t>Kommunikationschnittstelle MSR-ELT (auch in 480)</t>
  </si>
  <si>
    <t>Schemen / Übersichtspläne der 440</t>
  </si>
  <si>
    <t>Schemen / Übersichtspläne der 450</t>
  </si>
  <si>
    <t>Kostengruppe</t>
  </si>
  <si>
    <t>Kosten-
gruppe</t>
  </si>
  <si>
    <t>Zuord-
nung</t>
  </si>
  <si>
    <t>KG 480 Gebäudeautomation</t>
  </si>
  <si>
    <t>100_KOORD_GR</t>
  </si>
  <si>
    <t>Bemaßung (Maßlinien, Maßzahlen. Höhenlinien im DG)
x steht für Maßstab
Beispiel 1:50 =&gt; 100_BEM_50</t>
  </si>
  <si>
    <t>Zeichnungsrahmen</t>
  </si>
  <si>
    <t>Legende, Tabelle
Darstellung: Symbole - farbig, Text- schwarz</t>
  </si>
  <si>
    <t>100_RAHMEN</t>
  </si>
  <si>
    <t>100_</t>
  </si>
  <si>
    <t>RAHMEN</t>
  </si>
  <si>
    <t>Plankopf, Plancode, Firmenlogo, Firmenstempel, Zeichnungsrahmen, Nordpfeil, Faltmarkierung, grafischer Längenmaßstab, Höhenbezugs-
system NHN</t>
  </si>
  <si>
    <t>0017_XREF_460</t>
  </si>
  <si>
    <t>0018_XREF_470</t>
  </si>
  <si>
    <t>0019_XREF_480</t>
  </si>
  <si>
    <t>480 als XREF hinterlegt</t>
  </si>
  <si>
    <t>390 sonstige Maßn. zu Baukonstruktionen</t>
  </si>
  <si>
    <t>430 Raumlufttechnische Anlagen</t>
  </si>
  <si>
    <t>431 Raumlufttechnische Anlagen</t>
  </si>
  <si>
    <t>432 Raumlufttechnische Anlagen</t>
  </si>
  <si>
    <t>440 Elektrische Anlagen</t>
  </si>
  <si>
    <t>450 Kommunikations-, sicherheits- und informationstechnische Anlagen</t>
  </si>
  <si>
    <t>454 Elektroakustische Anlagen</t>
  </si>
  <si>
    <t>455 Audiovisuelle Medien- und Antennenanlagen</t>
  </si>
  <si>
    <t>457 Datenübertragungsnetze</t>
  </si>
  <si>
    <t>459 Sonstiges zur KG 450</t>
  </si>
  <si>
    <t>469 Sonstiges zur KG 460</t>
  </si>
  <si>
    <t>470 Nutzungsspezifische und verfahrenstechn. Anlagen</t>
  </si>
  <si>
    <t>472 Wäscherei-, Reinigungs- und badetechnische Anlagen</t>
  </si>
  <si>
    <t>473 Medienversorgungsanlagen, Medizin- und labortechnische Anlagen</t>
  </si>
  <si>
    <t>474 Feuerlöschanlagen</t>
  </si>
  <si>
    <t>475 Prozesswärme-, kälte- und -luftanlagen</t>
  </si>
  <si>
    <t>476 Weitere nutzungsspezifische Anlagen</t>
  </si>
  <si>
    <t>477 Verfahrenstechnische Anlagen, Wasser, Abwasser und Gase</t>
  </si>
  <si>
    <t>478 Verfahrenstechnische Anlagen, Feststoffe, Wertstoffe und Abfälle</t>
  </si>
  <si>
    <t>479 Sonstiges zur KG 470</t>
  </si>
  <si>
    <t>481 Automationseinrichtungen</t>
  </si>
  <si>
    <t>482 Schaltschränke, Automationsschwerpunkte</t>
  </si>
  <si>
    <t>483 Automationsmanagement</t>
  </si>
  <si>
    <t>484 Kabel, Leitungen und Verlegesysteme</t>
  </si>
  <si>
    <t>485 Datenübertragungsnetze</t>
  </si>
  <si>
    <t>489  Sonstiges zur KG 480</t>
  </si>
  <si>
    <t>449 Sonstiges zur KG 440</t>
  </si>
  <si>
    <t>090_ANSICHTSFENSTER</t>
  </si>
  <si>
    <t>050_RAUMSTEMPEL</t>
  </si>
  <si>
    <t>040_TXT</t>
  </si>
  <si>
    <t>030_BEM_HOEHEN</t>
  </si>
  <si>
    <t>001_PLANKOPF</t>
  </si>
  <si>
    <t>020_RASTER</t>
  </si>
  <si>
    <t>030_BEM_xx</t>
  </si>
  <si>
    <t>060_LEGENDE</t>
  </si>
  <si>
    <t>070_SCHNITTFUE</t>
  </si>
  <si>
    <t>080_UMGEBUNG</t>
  </si>
  <si>
    <t>CAD/FM –Dokumentationsrichtlinie - V 4.0</t>
  </si>
  <si>
    <t xml:space="preserve">Freigabe:  </t>
  </si>
  <si>
    <t>Version 4.0</t>
  </si>
  <si>
    <t>Datum:</t>
  </si>
  <si>
    <t>Bereich:</t>
  </si>
  <si>
    <t>SSC FV/ZBM</t>
  </si>
  <si>
    <t>Katalog 1</t>
  </si>
  <si>
    <t>Layerkatalog - Tabellarische Ansicht</t>
  </si>
  <si>
    <t>INHALTSVERZEICHNIS - Layervorgaben für 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</si>
</sst>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</font>
    <font>
      <sz val="10"/>
      <color rgb="FF000000"/>
      <name val="Arial"/>
      <family val="2"/>
    </font>
    <font>
      <sz val="10"/>
      <color rgb="FFB9B9B9"/>
      <name val="Arial"/>
      <family val="2"/>
    </font>
    <font>
      <sz val="10"/>
      <color rgb="FF212830"/>
      <name val="Arial"/>
      <family val="2"/>
    </font>
    <font>
      <b/>
      <sz val="24"/>
      <color theme="3" tint="-0.249977111117893"/>
      <name val="Arial"/>
      <family val="2"/>
    </font>
    <font>
      <sz val="10"/>
      <color theme="3" tint="-0.249977111117893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4"/>
      <color indexed="8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0"/>
      <name val="Arial"/>
      <family val="2"/>
    </font>
    <font>
      <strike/>
      <sz val="11"/>
      <color rgb="FF000000"/>
      <name val="Calibri"/>
      <family val="2"/>
    </font>
    <font>
      <sz val="10"/>
      <color theme="9" tint="-0.249977111117893"/>
      <name val="Arial"/>
      <family val="2"/>
    </font>
    <font>
      <b/>
      <sz val="16"/>
      <color theme="1"/>
      <name val="Arial"/>
      <family val="2"/>
    </font>
    <font>
      <b/>
      <sz val="8"/>
      <color theme="1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i/>
      <sz val="9"/>
      <color rgb="FF000000"/>
      <name val="Arial"/>
      <family val="2"/>
    </font>
    <font>
      <b/>
      <i/>
      <sz val="10"/>
      <color rgb="FF000000"/>
      <name val="Calibri"/>
      <family val="2"/>
      <scheme val="minor"/>
    </font>
    <font>
      <sz val="9"/>
      <name val="Arial"/>
      <family val="2"/>
    </font>
    <font>
      <sz val="10"/>
      <color rgb="FF000000"/>
      <name val="Calibri"/>
      <family val="2"/>
      <scheme val="minor"/>
    </font>
    <font>
      <sz val="12"/>
      <color rgb="FF000000"/>
      <name val="Arial"/>
      <family val="2"/>
    </font>
    <font>
      <sz val="12"/>
      <name val="Arial"/>
      <family val="2"/>
    </font>
    <font>
      <sz val="11"/>
      <color rgb="FF000000"/>
      <name val="Calibri"/>
      <family val="2"/>
    </font>
  </fonts>
  <fills count="4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669900"/>
        <bgColor indexed="64"/>
      </patternFill>
    </fill>
    <fill>
      <patternFill patternType="solid">
        <fgColor rgb="FF6600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CC6600"/>
        <bgColor indexed="64"/>
      </patternFill>
    </fill>
    <fill>
      <patternFill patternType="solid">
        <fgColor rgb="FF0000CC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4D4D4D"/>
        <bgColor indexed="64"/>
      </patternFill>
    </fill>
    <fill>
      <patternFill patternType="solid">
        <fgColor rgb="FF777777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666633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indexed="64"/>
      </right>
      <top/>
      <bottom style="medium">
        <color auto="1"/>
      </bottom>
      <diagonal/>
    </border>
  </borders>
  <cellStyleXfs count="1">
    <xf numFmtId="0" fontId="0" fillId="0" borderId="0"/>
  </cellStyleXfs>
  <cellXfs count="232">
    <xf numFmtId="0" fontId="0" fillId="0" borderId="0" xfId="0" applyFill="1" applyBorder="1" applyAlignment="1">
      <alignment horizontal="left"/>
    </xf>
    <xf numFmtId="0" fontId="1" fillId="0" borderId="0" xfId="0" applyFont="1" applyFill="1" applyBorder="1" applyAlignment="1">
      <alignment horizontal="left" vertical="center"/>
    </xf>
    <xf numFmtId="0" fontId="0" fillId="3" borderId="0" xfId="0" applyFill="1"/>
    <xf numFmtId="0" fontId="0" fillId="3" borderId="0" xfId="0" applyFill="1" applyAlignment="1">
      <alignment wrapText="1"/>
    </xf>
    <xf numFmtId="0" fontId="0" fillId="0" borderId="0" xfId="0"/>
    <xf numFmtId="0" fontId="8" fillId="3" borderId="0" xfId="0" applyFont="1" applyFill="1" applyAlignment="1">
      <alignment horizontal="left"/>
    </xf>
    <xf numFmtId="0" fontId="8" fillId="3" borderId="0" xfId="0" applyFont="1" applyFill="1" applyAlignment="1">
      <alignment wrapText="1"/>
    </xf>
    <xf numFmtId="0" fontId="8" fillId="3" borderId="0" xfId="0" applyFont="1" applyFill="1" applyAlignment="1">
      <alignment horizontal="center" wrapText="1"/>
    </xf>
    <xf numFmtId="0" fontId="7" fillId="0" borderId="0" xfId="0" applyFont="1"/>
    <xf numFmtId="0" fontId="7" fillId="3" borderId="0" xfId="0" applyFont="1" applyFill="1"/>
    <xf numFmtId="0" fontId="1" fillId="0" borderId="4" xfId="0" applyFont="1" applyFill="1" applyBorder="1" applyAlignment="1">
      <alignment vertical="center" wrapText="1"/>
    </xf>
    <xf numFmtId="0" fontId="6" fillId="0" borderId="4" xfId="0" applyFont="1" applyBorder="1" applyAlignment="1">
      <alignment horizontal="left" vertical="center"/>
    </xf>
    <xf numFmtId="0" fontId="6" fillId="0" borderId="4" xfId="0" applyNumberFormat="1" applyFont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1" fillId="0" borderId="18" xfId="0" applyFont="1" applyFill="1" applyBorder="1" applyAlignment="1">
      <alignment horizontal="left" vertical="center"/>
    </xf>
    <xf numFmtId="0" fontId="1" fillId="0" borderId="19" xfId="0" applyFont="1" applyFill="1" applyBorder="1" applyAlignment="1">
      <alignment horizontal="left" vertical="center"/>
    </xf>
    <xf numFmtId="0" fontId="1" fillId="0" borderId="18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/>
    </xf>
    <xf numFmtId="0" fontId="6" fillId="0" borderId="11" xfId="0" applyNumberFormat="1" applyFont="1" applyBorder="1" applyAlignment="1">
      <alignment horizontal="left" vertical="center"/>
    </xf>
    <xf numFmtId="0" fontId="10" fillId="4" borderId="1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center" wrapText="1"/>
    </xf>
    <xf numFmtId="0" fontId="1" fillId="6" borderId="4" xfId="0" applyFont="1" applyFill="1" applyBorder="1" applyAlignment="1">
      <alignment horizontal="left" vertical="center" wrapText="1"/>
    </xf>
    <xf numFmtId="0" fontId="1" fillId="7" borderId="4" xfId="0" applyFont="1" applyFill="1" applyBorder="1" applyAlignment="1">
      <alignment horizontal="left" vertical="center" wrapText="1"/>
    </xf>
    <xf numFmtId="0" fontId="1" fillId="8" borderId="4" xfId="0" applyFont="1" applyFill="1" applyBorder="1" applyAlignment="1">
      <alignment horizontal="left" vertical="center" wrapText="1"/>
    </xf>
    <xf numFmtId="0" fontId="1" fillId="9" borderId="4" xfId="0" applyFont="1" applyFill="1" applyBorder="1" applyAlignment="1">
      <alignment horizontal="left" vertical="center" wrapText="1"/>
    </xf>
    <xf numFmtId="0" fontId="1" fillId="10" borderId="4" xfId="0" applyFont="1" applyFill="1" applyBorder="1" applyAlignment="1">
      <alignment horizontal="left" vertical="center" wrapText="1"/>
    </xf>
    <xf numFmtId="0" fontId="1" fillId="11" borderId="4" xfId="0" applyFont="1" applyFill="1" applyBorder="1" applyAlignment="1">
      <alignment horizontal="left" vertical="center" wrapText="1"/>
    </xf>
    <xf numFmtId="0" fontId="1" fillId="12" borderId="4" xfId="0" applyFont="1" applyFill="1" applyBorder="1" applyAlignment="1">
      <alignment horizontal="left" vertical="center" wrapText="1"/>
    </xf>
    <xf numFmtId="0" fontId="1" fillId="13" borderId="4" xfId="0" applyFont="1" applyFill="1" applyBorder="1" applyAlignment="1">
      <alignment horizontal="left" vertical="center" wrapText="1"/>
    </xf>
    <xf numFmtId="0" fontId="1" fillId="13" borderId="11" xfId="0" applyFont="1" applyFill="1" applyBorder="1" applyAlignment="1">
      <alignment horizontal="left" vertical="center" wrapText="1"/>
    </xf>
    <xf numFmtId="0" fontId="1" fillId="14" borderId="4" xfId="0" applyFont="1" applyFill="1" applyBorder="1" applyAlignment="1">
      <alignment horizontal="left" vertical="center" wrapText="1"/>
    </xf>
    <xf numFmtId="0" fontId="1" fillId="14" borderId="11" xfId="0" applyFont="1" applyFill="1" applyBorder="1" applyAlignment="1">
      <alignment horizontal="left" vertical="center" wrapText="1"/>
    </xf>
    <xf numFmtId="0" fontId="6" fillId="15" borderId="4" xfId="0" applyFont="1" applyFill="1" applyBorder="1" applyAlignment="1">
      <alignment horizontal="left" vertical="center" wrapText="1"/>
    </xf>
    <xf numFmtId="0" fontId="1" fillId="16" borderId="4" xfId="0" applyFont="1" applyFill="1" applyBorder="1" applyAlignment="1">
      <alignment horizontal="left" vertical="center" wrapText="1"/>
    </xf>
    <xf numFmtId="0" fontId="6" fillId="17" borderId="4" xfId="0" applyFont="1" applyFill="1" applyBorder="1" applyAlignment="1">
      <alignment horizontal="left" vertical="center" wrapText="1"/>
    </xf>
    <xf numFmtId="0" fontId="6" fillId="18" borderId="4" xfId="0" applyFont="1" applyFill="1" applyBorder="1" applyAlignment="1">
      <alignment horizontal="left" vertical="center" wrapText="1"/>
    </xf>
    <xf numFmtId="0" fontId="6" fillId="18" borderId="11" xfId="0" applyFont="1" applyFill="1" applyBorder="1" applyAlignment="1">
      <alignment horizontal="left" vertical="center" wrapText="1"/>
    </xf>
    <xf numFmtId="0" fontId="6" fillId="19" borderId="4" xfId="0" applyFont="1" applyFill="1" applyBorder="1" applyAlignment="1">
      <alignment horizontal="left" vertical="center" wrapText="1"/>
    </xf>
    <xf numFmtId="0" fontId="6" fillId="21" borderId="4" xfId="0" applyFont="1" applyFill="1" applyBorder="1" applyAlignment="1">
      <alignment horizontal="left" vertical="center" wrapText="1"/>
    </xf>
    <xf numFmtId="0" fontId="6" fillId="21" borderId="4" xfId="0" applyFont="1" applyFill="1" applyBorder="1" applyAlignment="1">
      <alignment horizontal="left" vertical="center"/>
    </xf>
    <xf numFmtId="0" fontId="1" fillId="22" borderId="4" xfId="0" applyFont="1" applyFill="1" applyBorder="1" applyAlignment="1">
      <alignment horizontal="left" vertical="center" wrapText="1"/>
    </xf>
    <xf numFmtId="0" fontId="1" fillId="20" borderId="4" xfId="0" applyFont="1" applyFill="1" applyBorder="1" applyAlignment="1">
      <alignment horizontal="left" vertical="center" wrapText="1"/>
    </xf>
    <xf numFmtId="0" fontId="6" fillId="0" borderId="18" xfId="0" applyNumberFormat="1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1" fillId="0" borderId="18" xfId="0" applyFont="1" applyFill="1" applyBorder="1" applyAlignment="1">
      <alignment horizontal="left" vertical="center" wrapText="1"/>
    </xf>
    <xf numFmtId="0" fontId="11" fillId="25" borderId="4" xfId="0" applyFont="1" applyFill="1" applyBorder="1" applyAlignment="1">
      <alignment horizontal="left" vertical="center" wrapText="1"/>
    </xf>
    <xf numFmtId="0" fontId="11" fillId="26" borderId="4" xfId="0" applyFont="1" applyFill="1" applyBorder="1" applyAlignment="1">
      <alignment horizontal="left" vertical="center" wrapText="1"/>
    </xf>
    <xf numFmtId="0" fontId="6" fillId="27" borderId="4" xfId="0" applyFont="1" applyFill="1" applyBorder="1" applyAlignment="1">
      <alignment horizontal="left" vertical="center" wrapText="1"/>
    </xf>
    <xf numFmtId="0" fontId="1" fillId="28" borderId="4" xfId="0" applyFont="1" applyFill="1" applyBorder="1" applyAlignment="1">
      <alignment horizontal="left" vertical="center" wrapText="1"/>
    </xf>
    <xf numFmtId="0" fontId="11" fillId="29" borderId="4" xfId="0" applyFont="1" applyFill="1" applyBorder="1" applyAlignment="1">
      <alignment horizontal="left" vertical="center" wrapText="1"/>
    </xf>
    <xf numFmtId="0" fontId="1" fillId="30" borderId="4" xfId="0" applyFont="1" applyFill="1" applyBorder="1" applyAlignment="1">
      <alignment horizontal="left" vertical="center" wrapText="1"/>
    </xf>
    <xf numFmtId="0" fontId="11" fillId="31" borderId="4" xfId="0" applyFont="1" applyFill="1" applyBorder="1" applyAlignment="1">
      <alignment horizontal="left" vertical="center" wrapText="1"/>
    </xf>
    <xf numFmtId="0" fontId="11" fillId="32" borderId="4" xfId="0" applyFont="1" applyFill="1" applyBorder="1" applyAlignment="1">
      <alignment horizontal="left" vertical="center" wrapText="1"/>
    </xf>
    <xf numFmtId="0" fontId="6" fillId="33" borderId="4" xfId="0" applyFont="1" applyFill="1" applyBorder="1" applyAlignment="1">
      <alignment horizontal="left" vertical="center" wrapText="1"/>
    </xf>
    <xf numFmtId="0" fontId="6" fillId="34" borderId="4" xfId="0" applyFont="1" applyFill="1" applyBorder="1" applyAlignment="1">
      <alignment horizontal="left" vertical="center" wrapText="1"/>
    </xf>
    <xf numFmtId="0" fontId="11" fillId="35" borderId="4" xfId="0" applyFont="1" applyFill="1" applyBorder="1" applyAlignment="1">
      <alignment horizontal="left" vertical="center" wrapText="1"/>
    </xf>
    <xf numFmtId="0" fontId="11" fillId="36" borderId="4" xfId="0" applyFont="1" applyFill="1" applyBorder="1" applyAlignment="1">
      <alignment horizontal="left" vertical="center" wrapText="1"/>
    </xf>
    <xf numFmtId="0" fontId="1" fillId="37" borderId="4" xfId="0" applyFont="1" applyFill="1" applyBorder="1" applyAlignment="1">
      <alignment horizontal="left" vertical="center" wrapText="1"/>
    </xf>
    <xf numFmtId="0" fontId="1" fillId="38" borderId="4" xfId="0" applyFont="1" applyFill="1" applyBorder="1" applyAlignment="1">
      <alignment horizontal="left" vertical="center" wrapText="1"/>
    </xf>
    <xf numFmtId="0" fontId="1" fillId="39" borderId="4" xfId="0" applyFont="1" applyFill="1" applyBorder="1" applyAlignment="1">
      <alignment horizontal="left" vertical="center" wrapText="1"/>
    </xf>
    <xf numFmtId="0" fontId="6" fillId="39" borderId="4" xfId="0" applyFont="1" applyFill="1" applyBorder="1" applyAlignment="1">
      <alignment horizontal="left" vertical="center" wrapText="1"/>
    </xf>
    <xf numFmtId="0" fontId="1" fillId="23" borderId="4" xfId="0" applyFont="1" applyFill="1" applyBorder="1" applyAlignment="1">
      <alignment horizontal="left" vertical="center" wrapText="1"/>
    </xf>
    <xf numFmtId="0" fontId="6" fillId="10" borderId="4" xfId="0" applyFont="1" applyFill="1" applyBorder="1" applyAlignment="1">
      <alignment horizontal="left" vertical="center" wrapText="1"/>
    </xf>
    <xf numFmtId="0" fontId="1" fillId="24" borderId="4" xfId="0" applyFont="1" applyFill="1" applyBorder="1" applyAlignment="1">
      <alignment horizontal="left" vertical="center" wrapText="1"/>
    </xf>
    <xf numFmtId="49" fontId="12" fillId="0" borderId="4" xfId="0" applyNumberFormat="1" applyFont="1" applyFill="1" applyBorder="1" applyAlignment="1">
      <alignment horizontal="left" vertical="center" wrapText="1"/>
    </xf>
    <xf numFmtId="49" fontId="12" fillId="0" borderId="18" xfId="0" applyNumberFormat="1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6" fillId="0" borderId="9" xfId="0" applyNumberFormat="1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1" fillId="0" borderId="9" xfId="0" applyFont="1" applyFill="1" applyBorder="1" applyAlignment="1">
      <alignment vertical="center" wrapText="1"/>
    </xf>
    <xf numFmtId="0" fontId="11" fillId="5" borderId="4" xfId="0" applyFont="1" applyFill="1" applyBorder="1" applyAlignment="1">
      <alignment horizontal="left" vertical="center" wrapText="1"/>
    </xf>
    <xf numFmtId="49" fontId="12" fillId="0" borderId="11" xfId="0" applyNumberFormat="1" applyFont="1" applyFill="1" applyBorder="1" applyAlignment="1">
      <alignment horizontal="left" vertical="center" wrapText="1"/>
    </xf>
    <xf numFmtId="0" fontId="6" fillId="0" borderId="14" xfId="0" applyNumberFormat="1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1" fillId="0" borderId="14" xfId="0" applyFont="1" applyFill="1" applyBorder="1" applyAlignment="1">
      <alignment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2" fillId="5" borderId="14" xfId="0" applyFont="1" applyFill="1" applyBorder="1" applyAlignment="1">
      <alignment horizontal="left" vertical="center" wrapText="1"/>
    </xf>
    <xf numFmtId="49" fontId="12" fillId="0" borderId="14" xfId="0" applyNumberFormat="1" applyFont="1" applyFill="1" applyBorder="1" applyAlignment="1">
      <alignment horizontal="left" vertical="center" wrapText="1"/>
    </xf>
    <xf numFmtId="0" fontId="1" fillId="6" borderId="11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/>
    </xf>
    <xf numFmtId="0" fontId="1" fillId="9" borderId="11" xfId="0" applyFont="1" applyFill="1" applyBorder="1" applyAlignment="1">
      <alignment horizontal="left" vertical="center" wrapText="1"/>
    </xf>
    <xf numFmtId="0" fontId="1" fillId="0" borderId="25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left" vertical="center"/>
    </xf>
    <xf numFmtId="0" fontId="6" fillId="0" borderId="25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6" fillId="15" borderId="14" xfId="0" applyFont="1" applyFill="1" applyBorder="1" applyAlignment="1">
      <alignment horizontal="left" vertical="center" wrapText="1"/>
    </xf>
    <xf numFmtId="0" fontId="1" fillId="0" borderId="23" xfId="0" applyFont="1" applyFill="1" applyBorder="1" applyAlignment="1">
      <alignment horizontal="left" vertical="center" wrapText="1"/>
    </xf>
    <xf numFmtId="0" fontId="1" fillId="0" borderId="4" xfId="0" applyNumberFormat="1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/>
    </xf>
    <xf numFmtId="0" fontId="6" fillId="8" borderId="4" xfId="0" applyFont="1" applyFill="1" applyBorder="1" applyAlignment="1">
      <alignment horizontal="left" vertical="center" wrapText="1"/>
    </xf>
    <xf numFmtId="0" fontId="1" fillId="40" borderId="4" xfId="0" applyFont="1" applyFill="1" applyBorder="1" applyAlignment="1">
      <alignment horizontal="left" vertical="center" wrapText="1"/>
    </xf>
    <xf numFmtId="0" fontId="6" fillId="10" borderId="11" xfId="0" applyFont="1" applyFill="1" applyBorder="1" applyAlignment="1">
      <alignment horizontal="left" vertical="center" wrapText="1"/>
    </xf>
    <xf numFmtId="0" fontId="2" fillId="5" borderId="11" xfId="0" applyFont="1" applyFill="1" applyBorder="1" applyAlignment="1">
      <alignment horizontal="left" vertical="center" wrapText="1"/>
    </xf>
    <xf numFmtId="0" fontId="11" fillId="5" borderId="11" xfId="0" applyFont="1" applyFill="1" applyBorder="1" applyAlignment="1">
      <alignment horizontal="left" vertical="center" wrapText="1"/>
    </xf>
    <xf numFmtId="0" fontId="6" fillId="0" borderId="20" xfId="0" applyFont="1" applyBorder="1" applyAlignment="1">
      <alignment horizontal="center" vertical="center"/>
    </xf>
    <xf numFmtId="0" fontId="11" fillId="26" borderId="11" xfId="0" applyFont="1" applyFill="1" applyBorder="1" applyAlignment="1">
      <alignment horizontal="left" vertical="center" wrapText="1"/>
    </xf>
    <xf numFmtId="0" fontId="1" fillId="9" borderId="14" xfId="0" applyFont="1" applyFill="1" applyBorder="1" applyAlignment="1">
      <alignment horizontal="left" vertical="center" wrapText="1"/>
    </xf>
    <xf numFmtId="0" fontId="11" fillId="5" borderId="14" xfId="0" applyFont="1" applyFill="1" applyBorder="1" applyAlignment="1">
      <alignment horizontal="left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0" fontId="6" fillId="0" borderId="28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29" xfId="0" applyFont="1" applyBorder="1" applyAlignment="1">
      <alignment vertical="center" wrapText="1"/>
    </xf>
    <xf numFmtId="0" fontId="1" fillId="0" borderId="28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24" xfId="0" applyFont="1" applyFill="1" applyBorder="1" applyAlignment="1">
      <alignment horizontal="left" vertical="center" wrapText="1"/>
    </xf>
    <xf numFmtId="0" fontId="6" fillId="0" borderId="28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1" fillId="26" borderId="9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6" fillId="0" borderId="31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1" fillId="0" borderId="32" xfId="0" applyFont="1" applyFill="1" applyBorder="1" applyAlignment="1">
      <alignment horizontal="left" vertical="center" wrapText="1"/>
    </xf>
    <xf numFmtId="0" fontId="0" fillId="3" borderId="0" xfId="0" applyFill="1" applyBorder="1" applyAlignment="1">
      <alignment wrapText="1"/>
    </xf>
    <xf numFmtId="0" fontId="6" fillId="0" borderId="33" xfId="0" applyFont="1" applyBorder="1" applyAlignment="1">
      <alignment horizontal="center" vertical="center"/>
    </xf>
    <xf numFmtId="0" fontId="0" fillId="41" borderId="34" xfId="0" applyFill="1" applyBorder="1"/>
    <xf numFmtId="0" fontId="0" fillId="41" borderId="0" xfId="0" applyFill="1" applyBorder="1"/>
    <xf numFmtId="0" fontId="0" fillId="0" borderId="0" xfId="0" applyBorder="1"/>
    <xf numFmtId="0" fontId="14" fillId="41" borderId="0" xfId="0" applyFont="1" applyFill="1" applyBorder="1" applyAlignment="1">
      <alignment horizontal="right" vertical="center"/>
    </xf>
    <xf numFmtId="0" fontId="0" fillId="41" borderId="0" xfId="0" applyFill="1"/>
    <xf numFmtId="0" fontId="15" fillId="41" borderId="0" xfId="0" applyFont="1" applyFill="1" applyBorder="1" applyAlignment="1">
      <alignment horizontal="right" vertical="center"/>
    </xf>
    <xf numFmtId="0" fontId="15" fillId="41" borderId="0" xfId="0" applyFont="1" applyFill="1" applyAlignment="1">
      <alignment horizontal="right" vertical="center"/>
    </xf>
    <xf numFmtId="0" fontId="16" fillId="41" borderId="0" xfId="0" applyFont="1" applyFill="1" applyAlignment="1">
      <alignment horizontal="right" vertical="center"/>
    </xf>
    <xf numFmtId="0" fontId="17" fillId="41" borderId="0" xfId="0" applyFont="1" applyFill="1" applyAlignment="1">
      <alignment horizontal="right" vertical="center"/>
    </xf>
    <xf numFmtId="0" fontId="14" fillId="41" borderId="0" xfId="0" applyFont="1" applyFill="1" applyAlignment="1">
      <alignment vertical="center"/>
    </xf>
    <xf numFmtId="0" fontId="18" fillId="41" borderId="0" xfId="0" applyFont="1" applyFill="1" applyAlignment="1">
      <alignment horizontal="right" vertical="center"/>
    </xf>
    <xf numFmtId="0" fontId="19" fillId="41" borderId="0" xfId="0" applyFont="1" applyFill="1" applyAlignment="1">
      <alignment horizontal="left" vertical="center" indent="3"/>
    </xf>
    <xf numFmtId="0" fontId="19" fillId="41" borderId="0" xfId="0" applyFont="1" applyFill="1" applyBorder="1" applyAlignment="1">
      <alignment horizontal="left" vertical="center" indent="3"/>
    </xf>
    <xf numFmtId="0" fontId="20" fillId="41" borderId="0" xfId="0" applyFont="1" applyFill="1" applyBorder="1"/>
    <xf numFmtId="0" fontId="21" fillId="0" borderId="21" xfId="0" applyFont="1" applyBorder="1"/>
    <xf numFmtId="0" fontId="20" fillId="0" borderId="34" xfId="0" applyFont="1" applyBorder="1"/>
    <xf numFmtId="0" fontId="21" fillId="0" borderId="34" xfId="0" applyFont="1" applyBorder="1" applyAlignment="1">
      <alignment horizontal="left" vertical="center" wrapText="1" indent="1"/>
    </xf>
    <xf numFmtId="0" fontId="22" fillId="41" borderId="10" xfId="0" applyFont="1" applyFill="1" applyBorder="1" applyAlignment="1">
      <alignment vertical="center"/>
    </xf>
    <xf numFmtId="0" fontId="20" fillId="41" borderId="27" xfId="0" applyFont="1" applyFill="1" applyBorder="1"/>
    <xf numFmtId="0" fontId="22" fillId="41" borderId="0" xfId="0" applyFont="1" applyFill="1" applyBorder="1" applyAlignment="1">
      <alignment vertical="center"/>
    </xf>
    <xf numFmtId="0" fontId="22" fillId="41" borderId="26" xfId="0" applyFont="1" applyFill="1" applyBorder="1" applyAlignment="1">
      <alignment vertical="center"/>
    </xf>
    <xf numFmtId="0" fontId="23" fillId="0" borderId="0" xfId="0" applyFont="1" applyBorder="1" applyAlignment="1">
      <alignment horizontal="center"/>
    </xf>
    <xf numFmtId="0" fontId="24" fillId="41" borderId="0" xfId="0" applyFont="1" applyFill="1" applyBorder="1" applyAlignment="1">
      <alignment horizontal="center" vertical="center"/>
    </xf>
    <xf numFmtId="0" fontId="20" fillId="41" borderId="35" xfId="0" applyFont="1" applyFill="1" applyBorder="1"/>
    <xf numFmtId="0" fontId="22" fillId="41" borderId="36" xfId="0" applyFont="1" applyFill="1" applyBorder="1" applyAlignment="1">
      <alignment horizontal="left" vertical="center" indent="1"/>
    </xf>
    <xf numFmtId="0" fontId="22" fillId="41" borderId="24" xfId="0" applyFont="1" applyFill="1" applyBorder="1" applyAlignment="1">
      <alignment vertical="center"/>
    </xf>
    <xf numFmtId="0" fontId="20" fillId="0" borderId="10" xfId="0" applyFont="1" applyBorder="1"/>
    <xf numFmtId="0" fontId="21" fillId="0" borderId="0" xfId="0" applyFont="1" applyBorder="1"/>
    <xf numFmtId="0" fontId="24" fillId="41" borderId="26" xfId="0" applyFont="1" applyFill="1" applyBorder="1" applyAlignment="1">
      <alignment horizontal="center" vertical="center"/>
    </xf>
    <xf numFmtId="0" fontId="0" fillId="41" borderId="27" xfId="0" applyFill="1" applyBorder="1"/>
    <xf numFmtId="0" fontId="0" fillId="41" borderId="26" xfId="0" applyFill="1" applyBorder="1" applyAlignment="1">
      <alignment vertical="center"/>
    </xf>
    <xf numFmtId="0" fontId="0" fillId="41" borderId="0" xfId="0" applyFill="1" applyBorder="1" applyAlignment="1">
      <alignment vertical="center"/>
    </xf>
    <xf numFmtId="0" fontId="0" fillId="41" borderId="26" xfId="0" applyFill="1" applyBorder="1"/>
    <xf numFmtId="0" fontId="0" fillId="41" borderId="35" xfId="0" applyFill="1" applyBorder="1"/>
    <xf numFmtId="0" fontId="0" fillId="41" borderId="0" xfId="0" applyFill="1" applyAlignment="1">
      <alignment vertical="center"/>
    </xf>
    <xf numFmtId="0" fontId="0" fillId="41" borderId="36" xfId="0" applyFill="1" applyBorder="1"/>
    <xf numFmtId="0" fontId="0" fillId="41" borderId="0" xfId="0" applyFill="1" applyBorder="1" applyAlignment="1">
      <alignment horizontal="left"/>
    </xf>
    <xf numFmtId="0" fontId="0" fillId="41" borderId="36" xfId="0" applyFill="1" applyBorder="1" applyAlignment="1">
      <alignment horizontal="left"/>
    </xf>
    <xf numFmtId="0" fontId="18" fillId="41" borderId="0" xfId="0" applyFont="1" applyFill="1" applyAlignment="1">
      <alignment horizontal="left" vertical="center" indent="2"/>
    </xf>
    <xf numFmtId="0" fontId="19" fillId="41" borderId="0" xfId="0" applyFont="1" applyFill="1" applyAlignment="1">
      <alignment horizontal="left" vertical="center"/>
    </xf>
    <xf numFmtId="0" fontId="18" fillId="41" borderId="36" xfId="0" applyFont="1" applyFill="1" applyBorder="1" applyAlignment="1">
      <alignment horizontal="left" vertical="center" indent="2"/>
    </xf>
    <xf numFmtId="0" fontId="0" fillId="0" borderId="36" xfId="0" applyBorder="1"/>
    <xf numFmtId="0" fontId="19" fillId="41" borderId="36" xfId="0" applyFont="1" applyFill="1" applyBorder="1" applyAlignment="1">
      <alignment horizontal="left" vertical="center" indent="3"/>
    </xf>
    <xf numFmtId="0" fontId="0" fillId="3" borderId="37" xfId="0" applyFill="1" applyBorder="1"/>
    <xf numFmtId="14" fontId="25" fillId="0" borderId="24" xfId="0" applyNumberFormat="1" applyFont="1" applyBorder="1" applyAlignment="1">
      <alignment horizontal="center"/>
    </xf>
    <xf numFmtId="0" fontId="9" fillId="0" borderId="36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2" borderId="15" xfId="0" applyFont="1" applyFill="1" applyBorder="1" applyAlignment="1">
      <alignment horizontal="center" vertical="center"/>
    </xf>
    <xf numFmtId="0" fontId="4" fillId="3" borderId="22" xfId="0" applyFont="1" applyFill="1" applyBorder="1" applyAlignment="1"/>
    <xf numFmtId="0" fontId="5" fillId="3" borderId="22" xfId="0" applyFont="1" applyFill="1" applyBorder="1" applyAlignment="1"/>
    <xf numFmtId="0" fontId="0" fillId="3" borderId="22" xfId="0" applyFill="1" applyBorder="1" applyAlignment="1"/>
    <xf numFmtId="0" fontId="0" fillId="0" borderId="22" xfId="0" applyFill="1" applyBorder="1" applyAlignment="1"/>
    <xf numFmtId="0" fontId="0" fillId="0" borderId="0" xfId="0" applyFill="1" applyBorder="1" applyAlignment="1"/>
    <xf numFmtId="0" fontId="8" fillId="4" borderId="5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30" xfId="0" applyFill="1" applyBorder="1" applyAlignment="1">
      <alignment horizontal="center"/>
    </xf>
    <xf numFmtId="0" fontId="9" fillId="2" borderId="16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/>
    </xf>
    <xf numFmtId="0" fontId="2" fillId="5" borderId="9" xfId="0" applyFont="1" applyFill="1" applyBorder="1" applyAlignment="1">
      <alignment horizontal="left" vertical="center" wrapText="1"/>
    </xf>
    <xf numFmtId="49" fontId="12" fillId="0" borderId="9" xfId="0" applyNumberFormat="1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center" vertical="center"/>
    </xf>
    <xf numFmtId="0" fontId="6" fillId="15" borderId="18" xfId="0" applyFont="1" applyFill="1" applyBorder="1" applyAlignment="1">
      <alignment horizontal="left" vertical="center" wrapText="1"/>
    </xf>
    <xf numFmtId="0" fontId="1" fillId="0" borderId="38" xfId="0" applyFont="1" applyFill="1" applyBorder="1" applyAlignment="1">
      <alignment horizontal="left" vertical="center" wrapText="1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Fill="1" applyBorder="1" applyAlignment="1">
      <alignment horizontal="left" vertical="center"/>
    </xf>
    <xf numFmtId="0" fontId="1" fillId="0" borderId="40" xfId="0" applyFont="1" applyFill="1" applyBorder="1" applyAlignment="1">
      <alignment horizontal="left" vertical="center" wrapText="1"/>
    </xf>
    <xf numFmtId="0" fontId="1" fillId="0" borderId="41" xfId="0" applyFont="1" applyFill="1" applyBorder="1" applyAlignment="1">
      <alignment horizontal="left" vertical="center" wrapText="1"/>
    </xf>
    <xf numFmtId="0" fontId="1" fillId="0" borderId="42" xfId="0" applyFont="1" applyFill="1" applyBorder="1" applyAlignment="1">
      <alignment horizontal="left" vertical="center" wrapText="1"/>
    </xf>
    <xf numFmtId="0" fontId="1" fillId="0" borderId="43" xfId="0" applyFont="1" applyFill="1" applyBorder="1" applyAlignment="1">
      <alignment horizontal="left" vertical="center" wrapText="1"/>
    </xf>
    <xf numFmtId="0" fontId="1" fillId="0" borderId="44" xfId="0" applyFont="1" applyFill="1" applyBorder="1" applyAlignment="1">
      <alignment horizontal="left" vertical="center" wrapText="1"/>
    </xf>
    <xf numFmtId="0" fontId="1" fillId="0" borderId="20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top"/>
    </xf>
    <xf numFmtId="0" fontId="1" fillId="0" borderId="40" xfId="0" applyFont="1" applyFill="1" applyBorder="1" applyAlignment="1">
      <alignment horizontal="left" vertical="center"/>
    </xf>
    <xf numFmtId="0" fontId="1" fillId="0" borderId="38" xfId="0" applyFont="1" applyFill="1" applyBorder="1" applyAlignment="1">
      <alignment horizontal="left" vertical="center"/>
    </xf>
    <xf numFmtId="0" fontId="1" fillId="0" borderId="43" xfId="0" applyFont="1" applyFill="1" applyBorder="1" applyAlignment="1">
      <alignment horizontal="left" vertical="center"/>
    </xf>
    <xf numFmtId="0" fontId="1" fillId="0" borderId="38" xfId="0" applyFont="1" applyFill="1" applyBorder="1" applyAlignment="1">
      <alignment vertical="center" wrapText="1"/>
    </xf>
    <xf numFmtId="0" fontId="1" fillId="0" borderId="40" xfId="0" applyFont="1" applyFill="1" applyBorder="1" applyAlignment="1">
      <alignment vertical="center" wrapText="1"/>
    </xf>
    <xf numFmtId="0" fontId="1" fillId="0" borderId="42" xfId="0" applyFont="1" applyFill="1" applyBorder="1" applyAlignment="1">
      <alignment vertical="center" wrapText="1"/>
    </xf>
    <xf numFmtId="0" fontId="1" fillId="0" borderId="43" xfId="0" applyFont="1" applyFill="1" applyBorder="1" applyAlignment="1">
      <alignment vertical="center" wrapText="1"/>
    </xf>
    <xf numFmtId="0" fontId="1" fillId="0" borderId="39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left" vertical="center" wrapText="1"/>
    </xf>
    <xf numFmtId="0" fontId="1" fillId="0" borderId="45" xfId="0" applyFont="1" applyFill="1" applyBorder="1" applyAlignment="1">
      <alignment horizontal="left" vertical="center" wrapText="1"/>
    </xf>
    <xf numFmtId="0" fontId="2" fillId="5" borderId="18" xfId="0" applyFont="1" applyFill="1" applyBorder="1" applyAlignment="1">
      <alignment horizontal="left" vertical="center" wrapText="1"/>
    </xf>
    <xf numFmtId="0" fontId="26" fillId="2" borderId="13" xfId="0" applyFont="1" applyFill="1" applyBorder="1" applyAlignment="1">
      <alignment horizontal="center" vertical="center" textRotation="90" wrapText="1"/>
    </xf>
    <xf numFmtId="0" fontId="27" fillId="0" borderId="15" xfId="0" applyFont="1" applyFill="1" applyBorder="1" applyAlignment="1">
      <alignment horizontal="center" vertical="center" wrapText="1"/>
    </xf>
    <xf numFmtId="0" fontId="27" fillId="0" borderId="16" xfId="0" applyFont="1" applyFill="1" applyBorder="1" applyAlignment="1">
      <alignment horizontal="center" vertical="center" wrapText="1"/>
    </xf>
    <xf numFmtId="0" fontId="26" fillId="2" borderId="15" xfId="0" applyFont="1" applyFill="1" applyBorder="1" applyAlignment="1">
      <alignment horizontal="center" vertical="center" textRotation="90" wrapText="1"/>
    </xf>
    <xf numFmtId="0" fontId="27" fillId="0" borderId="15" xfId="0" applyFont="1" applyFill="1" applyBorder="1" applyAlignment="1">
      <alignment horizontal="center" vertical="center" textRotation="90" wrapText="1"/>
    </xf>
    <xf numFmtId="0" fontId="27" fillId="0" borderId="16" xfId="0" applyFont="1" applyFill="1" applyBorder="1" applyAlignment="1">
      <alignment horizontal="center" vertical="center" textRotation="90" wrapText="1"/>
    </xf>
    <xf numFmtId="0" fontId="26" fillId="2" borderId="16" xfId="0" applyFont="1" applyFill="1" applyBorder="1" applyAlignment="1">
      <alignment horizontal="center" vertical="center" textRotation="90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4D4D4D"/>
      <color rgb="FFE6B8B7"/>
      <color rgb="FFFF0066"/>
      <color rgb="FFFF66CC"/>
      <color rgb="FFFF00FF"/>
      <color rgb="FFCC66FF"/>
      <color rgb="FFCC00CC"/>
      <color rgb="FF6600FF"/>
      <color rgb="FF3333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482600</xdr:colOff>
      <xdr:row>0</xdr:row>
      <xdr:rowOff>95250</xdr:rowOff>
    </xdr:from>
    <xdr:to>
      <xdr:col>5</xdr:col>
      <xdr:colOff>193676</xdr:colOff>
      <xdr:row>1</xdr:row>
      <xdr:rowOff>166688</xdr:rowOff>
    </xdr:to>
    <xdr:pic>
      <xdr:nvPicPr>
        <xdr:cNvPr id="2" name="Bild 5" descr="SMF_034_O_RGB_15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7250" y="95250"/>
          <a:ext cx="1978026" cy="26193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552450</xdr:colOff>
      <xdr:row>45</xdr:row>
      <xdr:rowOff>9525</xdr:rowOff>
    </xdr:from>
    <xdr:to>
      <xdr:col>4</xdr:col>
      <xdr:colOff>995045</xdr:colOff>
      <xdr:row>46</xdr:row>
      <xdr:rowOff>20320</xdr:rowOff>
    </xdr:to>
    <xdr:pic>
      <xdr:nvPicPr>
        <xdr:cNvPr id="3" name="Bild 5" descr="SMF_034_O_RGB_15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7877175"/>
          <a:ext cx="1661795" cy="2012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5</xdr:col>
      <xdr:colOff>304800</xdr:colOff>
      <xdr:row>3</xdr:row>
      <xdr:rowOff>100965</xdr:rowOff>
    </xdr:to>
    <xdr:sp macro="" textlink="">
      <xdr:nvSpPr>
        <xdr:cNvPr id="2" name="AutoShape 382" descr="Infineon 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962150" y="381000"/>
          <a:ext cx="304800" cy="497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459105</xdr:colOff>
      <xdr:row>0</xdr:row>
      <xdr:rowOff>112395</xdr:rowOff>
    </xdr:from>
    <xdr:to>
      <xdr:col>11</xdr:col>
      <xdr:colOff>893445</xdr:colOff>
      <xdr:row>1</xdr:row>
      <xdr:rowOff>331471</xdr:rowOff>
    </xdr:to>
    <xdr:pic>
      <xdr:nvPicPr>
        <xdr:cNvPr id="4" name="Bild 5" descr="SMF_034_O_RGB_15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1105" y="112395"/>
          <a:ext cx="2758440" cy="4095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52"/>
  <sheetViews>
    <sheetView workbookViewId="0">
      <selection activeCell="H33" sqref="H33"/>
    </sheetView>
  </sheetViews>
  <sheetFormatPr baseColWidth="10" defaultRowHeight="15" x14ac:dyDescent="0.25"/>
  <cols>
    <col min="1" max="2" width="4.7109375" style="143" customWidth="1"/>
    <col min="3" max="3" width="34.28515625" style="143" customWidth="1"/>
    <col min="4" max="4" width="18.28515625" style="143" customWidth="1"/>
    <col min="5" max="5" width="15.7109375" style="143" customWidth="1"/>
    <col min="6" max="6" width="4.7109375" style="143" customWidth="1"/>
    <col min="7" max="7" width="6.7109375" style="175" customWidth="1"/>
  </cols>
  <sheetData>
    <row r="2" spans="1:7" x14ac:dyDescent="0.25">
      <c r="G2" s="176"/>
    </row>
    <row r="3" spans="1:7" x14ac:dyDescent="0.25">
      <c r="A3" s="139"/>
      <c r="B3" s="139"/>
      <c r="C3" s="139"/>
      <c r="D3" s="139"/>
      <c r="E3" s="139"/>
      <c r="F3" s="139"/>
    </row>
    <row r="4" spans="1:7" ht="20.25" x14ac:dyDescent="0.25">
      <c r="A4" s="140"/>
      <c r="B4" s="140"/>
      <c r="C4" s="140"/>
      <c r="D4" s="140"/>
      <c r="E4" s="141"/>
      <c r="F4" s="142" t="s">
        <v>811</v>
      </c>
    </row>
    <row r="5" spans="1:7" x14ac:dyDescent="0.25">
      <c r="C5" s="144"/>
      <c r="D5" s="144"/>
      <c r="E5" s="140"/>
    </row>
    <row r="6" spans="1:7" x14ac:dyDescent="0.25">
      <c r="C6" s="144"/>
      <c r="D6" s="144"/>
      <c r="E6" s="140"/>
    </row>
    <row r="7" spans="1:7" x14ac:dyDescent="0.25">
      <c r="C7" s="145"/>
      <c r="D7" s="145"/>
    </row>
    <row r="8" spans="1:7" x14ac:dyDescent="0.25">
      <c r="C8" s="145"/>
      <c r="D8" s="145"/>
    </row>
    <row r="9" spans="1:7" x14ac:dyDescent="0.25">
      <c r="C9" s="145"/>
      <c r="D9" s="145"/>
    </row>
    <row r="10" spans="1:7" ht="18" x14ac:dyDescent="0.25">
      <c r="F10" s="146" t="s">
        <v>817</v>
      </c>
    </row>
    <row r="11" spans="1:7" ht="18" x14ac:dyDescent="0.25">
      <c r="F11" s="147" t="s">
        <v>703</v>
      </c>
    </row>
    <row r="12" spans="1:7" ht="18" x14ac:dyDescent="0.25">
      <c r="F12" s="147"/>
    </row>
    <row r="13" spans="1:7" ht="20.25" x14ac:dyDescent="0.25">
      <c r="C13" s="148"/>
      <c r="D13" s="148"/>
    </row>
    <row r="14" spans="1:7" x14ac:dyDescent="0.25">
      <c r="C14" s="149"/>
      <c r="D14" s="149"/>
    </row>
    <row r="15" spans="1:7" x14ac:dyDescent="0.25">
      <c r="C15" s="150"/>
      <c r="D15" s="150"/>
    </row>
    <row r="16" spans="1:7" s="106" customFormat="1" x14ac:dyDescent="0.25">
      <c r="A16" s="143"/>
      <c r="B16" s="143"/>
      <c r="C16" s="150"/>
      <c r="D16" s="150"/>
      <c r="E16" s="143"/>
      <c r="F16" s="143"/>
      <c r="G16" s="175"/>
    </row>
    <row r="17" spans="1:7" s="106" customFormat="1" x14ac:dyDescent="0.25">
      <c r="A17" s="143"/>
      <c r="B17" s="143"/>
      <c r="C17" s="150"/>
      <c r="D17" s="150"/>
      <c r="E17" s="143"/>
      <c r="F17" s="143"/>
      <c r="G17" s="175"/>
    </row>
    <row r="18" spans="1:7" s="106" customFormat="1" x14ac:dyDescent="0.25">
      <c r="A18" s="143"/>
      <c r="B18" s="143"/>
      <c r="C18" s="150"/>
      <c r="D18" s="150"/>
      <c r="E18" s="143"/>
      <c r="F18" s="143"/>
      <c r="G18" s="175"/>
    </row>
    <row r="19" spans="1:7" s="106" customFormat="1" x14ac:dyDescent="0.25">
      <c r="A19" s="143"/>
      <c r="B19" s="143"/>
      <c r="C19" s="150"/>
      <c r="D19" s="150"/>
      <c r="E19" s="143"/>
      <c r="F19" s="143"/>
      <c r="G19" s="175"/>
    </row>
    <row r="20" spans="1:7" s="106" customFormat="1" x14ac:dyDescent="0.25">
      <c r="A20" s="143"/>
      <c r="B20" s="143"/>
      <c r="C20" s="150"/>
      <c r="D20" s="150"/>
      <c r="E20" s="143"/>
      <c r="F20" s="143"/>
      <c r="G20" s="175"/>
    </row>
    <row r="21" spans="1:7" x14ac:dyDescent="0.25">
      <c r="C21" s="150"/>
      <c r="D21" s="150"/>
    </row>
    <row r="22" spans="1:7" x14ac:dyDescent="0.25">
      <c r="C22" s="150"/>
      <c r="D22" s="150"/>
    </row>
    <row r="23" spans="1:7" x14ac:dyDescent="0.25">
      <c r="C23" s="150"/>
      <c r="D23" s="150"/>
    </row>
    <row r="24" spans="1:7" x14ac:dyDescent="0.25">
      <c r="C24" s="150"/>
      <c r="D24" s="150"/>
    </row>
    <row r="25" spans="1:7" x14ac:dyDescent="0.25">
      <c r="C25" s="150"/>
      <c r="D25" s="150"/>
    </row>
    <row r="26" spans="1:7" x14ac:dyDescent="0.25">
      <c r="C26" s="150"/>
      <c r="D26" s="150"/>
    </row>
    <row r="27" spans="1:7" x14ac:dyDescent="0.25">
      <c r="C27" s="150"/>
      <c r="D27" s="150"/>
    </row>
    <row r="28" spans="1:7" x14ac:dyDescent="0.25">
      <c r="C28" s="150"/>
      <c r="D28" s="150"/>
    </row>
    <row r="29" spans="1:7" x14ac:dyDescent="0.25">
      <c r="C29" s="150"/>
      <c r="D29" s="150"/>
    </row>
    <row r="30" spans="1:7" x14ac:dyDescent="0.25">
      <c r="B30" s="179" t="s">
        <v>819</v>
      </c>
      <c r="C30" s="180"/>
      <c r="D30" s="181"/>
    </row>
    <row r="31" spans="1:7" x14ac:dyDescent="0.25">
      <c r="B31" s="177"/>
      <c r="C31" s="4"/>
      <c r="D31" s="150"/>
    </row>
    <row r="32" spans="1:7" x14ac:dyDescent="0.25">
      <c r="C32" s="178" t="s">
        <v>700</v>
      </c>
      <c r="D32" s="150"/>
    </row>
    <row r="33" spans="1:7" x14ac:dyDescent="0.25">
      <c r="C33" s="178" t="s">
        <v>688</v>
      </c>
      <c r="D33" s="150"/>
    </row>
    <row r="34" spans="1:7" x14ac:dyDescent="0.25">
      <c r="C34" s="178" t="s">
        <v>689</v>
      </c>
      <c r="D34" s="150"/>
    </row>
    <row r="35" spans="1:7" x14ac:dyDescent="0.25">
      <c r="C35" s="178" t="s">
        <v>690</v>
      </c>
      <c r="D35" s="150"/>
    </row>
    <row r="36" spans="1:7" x14ac:dyDescent="0.25">
      <c r="C36" s="178" t="s">
        <v>695</v>
      </c>
      <c r="D36" s="150"/>
    </row>
    <row r="37" spans="1:7" s="106" customFormat="1" x14ac:dyDescent="0.25">
      <c r="A37" s="143"/>
      <c r="B37" s="143"/>
      <c r="C37" s="178" t="s">
        <v>691</v>
      </c>
      <c r="D37" s="150"/>
      <c r="E37" s="143"/>
      <c r="F37" s="143"/>
      <c r="G37" s="175"/>
    </row>
    <row r="38" spans="1:7" s="106" customFormat="1" x14ac:dyDescent="0.25">
      <c r="A38" s="143"/>
      <c r="B38" s="143"/>
      <c r="C38" s="178" t="s">
        <v>692</v>
      </c>
      <c r="D38" s="150"/>
      <c r="E38" s="143"/>
      <c r="F38" s="143"/>
      <c r="G38" s="175"/>
    </row>
    <row r="39" spans="1:7" s="106" customFormat="1" x14ac:dyDescent="0.25">
      <c r="A39" s="143"/>
      <c r="B39" s="143"/>
      <c r="C39" s="178" t="s">
        <v>693</v>
      </c>
      <c r="D39" s="150"/>
      <c r="E39" s="143"/>
      <c r="F39" s="143"/>
      <c r="G39" s="175"/>
    </row>
    <row r="40" spans="1:7" s="106" customFormat="1" x14ac:dyDescent="0.25">
      <c r="A40" s="143"/>
      <c r="B40" s="143"/>
      <c r="C40" s="150"/>
      <c r="D40" s="150"/>
      <c r="E40" s="143"/>
      <c r="F40" s="143"/>
      <c r="G40" s="175"/>
    </row>
    <row r="41" spans="1:7" x14ac:dyDescent="0.25">
      <c r="C41" s="150"/>
      <c r="D41" s="150"/>
    </row>
    <row r="42" spans="1:7" x14ac:dyDescent="0.25">
      <c r="C42" s="150"/>
      <c r="D42" s="150"/>
    </row>
    <row r="43" spans="1:7" x14ac:dyDescent="0.25">
      <c r="A43" s="140"/>
      <c r="B43" s="140"/>
      <c r="C43" s="151"/>
      <c r="D43" s="151"/>
      <c r="E43" s="140"/>
      <c r="F43" s="140"/>
    </row>
    <row r="44" spans="1:7" x14ac:dyDescent="0.25">
      <c r="A44" s="152"/>
      <c r="B44" s="153" t="s">
        <v>812</v>
      </c>
      <c r="C44" s="154"/>
      <c r="D44" s="155"/>
      <c r="E44" s="156"/>
      <c r="F44" s="152"/>
    </row>
    <row r="45" spans="1:7" x14ac:dyDescent="0.25">
      <c r="A45" s="152"/>
      <c r="B45" s="157"/>
      <c r="C45" s="158"/>
      <c r="D45" s="158"/>
      <c r="E45" s="159"/>
      <c r="F45" s="152"/>
    </row>
    <row r="46" spans="1:7" x14ac:dyDescent="0.25">
      <c r="A46" s="152"/>
      <c r="B46" s="157"/>
      <c r="C46" s="160" t="s">
        <v>813</v>
      </c>
      <c r="D46" s="161"/>
      <c r="E46" s="159"/>
      <c r="F46" s="152"/>
    </row>
    <row r="47" spans="1:7" x14ac:dyDescent="0.25">
      <c r="A47" s="152"/>
      <c r="B47" s="162"/>
      <c r="C47" s="163"/>
      <c r="D47" s="163"/>
      <c r="E47" s="164"/>
      <c r="F47" s="152"/>
    </row>
    <row r="48" spans="1:7" x14ac:dyDescent="0.25">
      <c r="A48" s="152"/>
      <c r="B48" s="153" t="s">
        <v>814</v>
      </c>
      <c r="C48" s="165"/>
      <c r="D48" s="166" t="s">
        <v>815</v>
      </c>
      <c r="E48" s="167"/>
      <c r="F48" s="152"/>
    </row>
    <row r="49" spans="1:7" x14ac:dyDescent="0.25">
      <c r="A49" s="140"/>
      <c r="B49" s="168"/>
      <c r="C49" s="169"/>
      <c r="D49" s="170"/>
      <c r="E49" s="171"/>
      <c r="F49" s="140"/>
    </row>
    <row r="50" spans="1:7" ht="15.75" x14ac:dyDescent="0.25">
      <c r="B50" s="172"/>
      <c r="C50" s="183">
        <v>45962</v>
      </c>
      <c r="D50" s="184" t="s">
        <v>816</v>
      </c>
      <c r="E50" s="185"/>
    </row>
    <row r="51" spans="1:7" x14ac:dyDescent="0.25">
      <c r="C51" s="173"/>
      <c r="D51" s="173"/>
    </row>
    <row r="52" spans="1:7" x14ac:dyDescent="0.25">
      <c r="A52" s="174"/>
      <c r="B52" s="174"/>
      <c r="C52" s="174"/>
      <c r="D52" s="174"/>
      <c r="E52" s="174"/>
      <c r="F52" s="174"/>
      <c r="G52" s="176"/>
    </row>
  </sheetData>
  <mergeCells count="1">
    <mergeCell ref="D50:E50"/>
  </mergeCells>
  <pageMargins left="0.70866141732283472" right="0.51181102362204722" top="0.39370078740157483" bottom="0.39370078740157483" header="0.31496062992125984" footer="0.31496062992125984"/>
  <pageSetup paperSize="9" orientation="portrait" r:id="rId1"/>
  <headerFooter>
    <oddFooter>&amp;L&amp;8       Stand: xx.xx.2025&amp;C&amp;8&amp;F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5">
    <tabColor theme="3" tint="0.39997558519241921"/>
  </sheetPr>
  <dimension ref="A1:N449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9" sqref="A9"/>
      <selection pane="bottomRight" activeCell="A426" sqref="A426:A449"/>
    </sheetView>
  </sheetViews>
  <sheetFormatPr baseColWidth="10" defaultColWidth="9.140625" defaultRowHeight="12.75" x14ac:dyDescent="0.25"/>
  <cols>
    <col min="1" max="1" width="7.140625" style="17" customWidth="1"/>
    <col min="2" max="2" width="7.7109375" style="17" customWidth="1"/>
    <col min="3" max="3" width="38.7109375" style="131" customWidth="1"/>
    <col min="4" max="4" width="0" style="1" hidden="1" customWidth="1"/>
    <col min="5" max="5" width="45.7109375" style="1" hidden="1" customWidth="1"/>
    <col min="6" max="6" width="30.7109375" style="133" customWidth="1"/>
    <col min="7" max="7" width="30.7109375" style="1" customWidth="1"/>
    <col min="8" max="9" width="10.7109375" style="1" customWidth="1"/>
    <col min="10" max="10" width="12" style="1" customWidth="1"/>
    <col min="11" max="11" width="12.140625" style="1" customWidth="1"/>
    <col min="12" max="12" width="15" style="1" customWidth="1"/>
    <col min="13" max="13" width="4.7109375" style="1" bestFit="1" customWidth="1"/>
    <col min="14" max="15" width="45.5703125" style="1" customWidth="1"/>
    <col min="16" max="16384" width="9.140625" style="1"/>
  </cols>
  <sheetData>
    <row r="1" spans="1:14" s="4" customFormat="1" ht="15" x14ac:dyDescent="0.25">
      <c r="A1" s="2"/>
      <c r="B1" s="2"/>
      <c r="C1" s="3"/>
      <c r="D1" s="3"/>
      <c r="E1" s="2"/>
      <c r="F1" s="137"/>
      <c r="G1" s="2"/>
      <c r="H1" s="2"/>
      <c r="I1" s="2"/>
      <c r="J1" s="2"/>
      <c r="K1" s="2"/>
      <c r="L1" s="2"/>
    </row>
    <row r="2" spans="1:14" s="4" customFormat="1" ht="30.75" thickBot="1" x14ac:dyDescent="0.45">
      <c r="A2" s="187" t="s">
        <v>818</v>
      </c>
      <c r="B2" s="187"/>
      <c r="C2" s="188"/>
      <c r="D2" s="189"/>
      <c r="E2" s="189"/>
      <c r="F2" s="189"/>
      <c r="G2" s="190"/>
      <c r="H2" s="190"/>
      <c r="I2" s="190"/>
      <c r="J2" s="190"/>
      <c r="K2" s="191"/>
      <c r="L2" s="191"/>
    </row>
    <row r="3" spans="1:14" s="8" customFormat="1" ht="19.5" thickTop="1" thickBot="1" x14ac:dyDescent="0.3">
      <c r="A3" s="5"/>
      <c r="B3" s="5"/>
      <c r="C3" s="6"/>
      <c r="D3" s="6"/>
      <c r="E3" s="6"/>
      <c r="F3" s="6"/>
      <c r="G3" s="7"/>
      <c r="H3" s="2"/>
      <c r="I3" s="2"/>
      <c r="J3" s="2"/>
      <c r="K3" s="182"/>
      <c r="L3" s="182"/>
    </row>
    <row r="4" spans="1:14" ht="18.75" thickBot="1" x14ac:dyDescent="0.3">
      <c r="A4" s="9"/>
      <c r="B4" s="192" t="s">
        <v>703</v>
      </c>
      <c r="C4" s="193"/>
      <c r="D4" s="193"/>
      <c r="E4" s="193"/>
      <c r="F4" s="193"/>
      <c r="G4" s="193"/>
      <c r="H4" s="193"/>
      <c r="I4" s="193"/>
      <c r="J4" s="193"/>
      <c r="K4" s="193"/>
      <c r="L4" s="194"/>
    </row>
    <row r="5" spans="1:14" s="32" customFormat="1" ht="26.25" thickBot="1" x14ac:dyDescent="0.3">
      <c r="A5" s="83" t="s">
        <v>760</v>
      </c>
      <c r="B5" s="28" t="s">
        <v>759</v>
      </c>
      <c r="C5" s="28" t="s">
        <v>758</v>
      </c>
      <c r="D5" s="27" t="s">
        <v>687</v>
      </c>
      <c r="E5" s="28" t="s">
        <v>0</v>
      </c>
      <c r="F5" s="27" t="s">
        <v>702</v>
      </c>
      <c r="G5" s="29" t="s">
        <v>686</v>
      </c>
      <c r="H5" s="29" t="s">
        <v>1</v>
      </c>
      <c r="I5" s="29" t="s">
        <v>2</v>
      </c>
      <c r="J5" s="29" t="s">
        <v>3</v>
      </c>
      <c r="K5" s="29" t="s">
        <v>4</v>
      </c>
      <c r="L5" s="30" t="s">
        <v>5</v>
      </c>
      <c r="M5" s="31"/>
      <c r="N5" s="31"/>
    </row>
    <row r="6" spans="1:14" s="32" customFormat="1" ht="76.5" x14ac:dyDescent="0.25">
      <c r="A6" s="225" t="s">
        <v>6</v>
      </c>
      <c r="B6" s="112" t="s">
        <v>711</v>
      </c>
      <c r="C6" s="121" t="s">
        <v>709</v>
      </c>
      <c r="D6" s="89" t="str">
        <f>LEFT(F6,4)</f>
        <v>001_</v>
      </c>
      <c r="E6" s="90" t="str">
        <f>MID(F6,5,500)</f>
        <v>PLANKOPF</v>
      </c>
      <c r="F6" s="91" t="s">
        <v>805</v>
      </c>
      <c r="G6" s="92" t="s">
        <v>769</v>
      </c>
      <c r="H6" s="92"/>
      <c r="I6" s="92"/>
      <c r="J6" s="92"/>
      <c r="K6" s="92"/>
      <c r="L6" s="201"/>
      <c r="M6" s="31"/>
      <c r="N6" s="31"/>
    </row>
    <row r="7" spans="1:14" s="32" customFormat="1" ht="63.75" customHeight="1" x14ac:dyDescent="0.25">
      <c r="A7" s="226"/>
      <c r="B7" s="202" t="s">
        <v>711</v>
      </c>
      <c r="C7" s="119" t="s">
        <v>6</v>
      </c>
      <c r="D7" s="12" t="str">
        <f>LEFT(F7,2)</f>
        <v>10</v>
      </c>
      <c r="E7" s="11" t="str">
        <f>MID(F7,3,500)</f>
        <v>0_KOORD_GR</v>
      </c>
      <c r="F7" s="10" t="s">
        <v>762</v>
      </c>
      <c r="G7" s="13" t="s">
        <v>710</v>
      </c>
      <c r="H7" s="34" t="s">
        <v>701</v>
      </c>
      <c r="I7" s="34" t="s">
        <v>701</v>
      </c>
      <c r="J7" s="34" t="s">
        <v>701</v>
      </c>
      <c r="K7" s="34" t="s">
        <v>701</v>
      </c>
      <c r="L7" s="203" t="s">
        <v>701</v>
      </c>
      <c r="M7" s="31"/>
      <c r="N7" s="31"/>
    </row>
    <row r="8" spans="1:14" s="32" customFormat="1" x14ac:dyDescent="0.25">
      <c r="A8" s="226"/>
      <c r="B8" s="134" t="s">
        <v>711</v>
      </c>
      <c r="C8" s="117" t="s">
        <v>6</v>
      </c>
      <c r="D8" s="12" t="str">
        <f t="shared" ref="D8:D15" si="0">LEFT(F8,4)</f>
        <v>020_</v>
      </c>
      <c r="E8" s="11" t="str">
        <f t="shared" ref="E8:E29" si="1">MID(F8,5,500)</f>
        <v>RASTER</v>
      </c>
      <c r="F8" s="10" t="s">
        <v>806</v>
      </c>
      <c r="G8" s="13" t="s">
        <v>590</v>
      </c>
      <c r="H8" s="13" t="s">
        <v>701</v>
      </c>
      <c r="I8" s="13" t="s">
        <v>701</v>
      </c>
      <c r="J8" s="13" t="s">
        <v>701</v>
      </c>
      <c r="K8" s="13" t="s">
        <v>701</v>
      </c>
      <c r="L8" s="204" t="s">
        <v>701</v>
      </c>
      <c r="M8" s="31"/>
      <c r="N8" s="31"/>
    </row>
    <row r="9" spans="1:14" s="32" customFormat="1" ht="51" x14ac:dyDescent="0.25">
      <c r="A9" s="226"/>
      <c r="B9" s="134" t="s">
        <v>711</v>
      </c>
      <c r="C9" s="117" t="s">
        <v>6</v>
      </c>
      <c r="D9" s="12" t="str">
        <f t="shared" si="0"/>
        <v>030_</v>
      </c>
      <c r="E9" s="11" t="str">
        <f t="shared" si="1"/>
        <v>BEM_xx</v>
      </c>
      <c r="F9" s="10" t="s">
        <v>807</v>
      </c>
      <c r="G9" s="13" t="s">
        <v>763</v>
      </c>
      <c r="H9" s="13" t="s">
        <v>701</v>
      </c>
      <c r="I9" s="13" t="s">
        <v>701</v>
      </c>
      <c r="J9" s="13" t="s">
        <v>701</v>
      </c>
      <c r="K9" s="13" t="s">
        <v>701</v>
      </c>
      <c r="L9" s="204" t="s">
        <v>701</v>
      </c>
      <c r="M9" s="31"/>
      <c r="N9" s="31"/>
    </row>
    <row r="10" spans="1:14" s="32" customFormat="1" ht="38.25" x14ac:dyDescent="0.25">
      <c r="A10" s="226"/>
      <c r="B10" s="134" t="s">
        <v>711</v>
      </c>
      <c r="C10" s="117" t="s">
        <v>6</v>
      </c>
      <c r="D10" s="12" t="str">
        <f t="shared" si="0"/>
        <v>030_</v>
      </c>
      <c r="E10" s="11" t="str">
        <f t="shared" si="1"/>
        <v>BEM_HOEHEN</v>
      </c>
      <c r="F10" s="10" t="s">
        <v>804</v>
      </c>
      <c r="G10" s="13" t="s">
        <v>667</v>
      </c>
      <c r="H10" s="13" t="s">
        <v>701</v>
      </c>
      <c r="I10" s="13" t="s">
        <v>701</v>
      </c>
      <c r="J10" s="13" t="s">
        <v>701</v>
      </c>
      <c r="K10" s="13" t="s">
        <v>701</v>
      </c>
      <c r="L10" s="204" t="s">
        <v>701</v>
      </c>
      <c r="M10" s="31"/>
      <c r="N10" s="31"/>
    </row>
    <row r="11" spans="1:14" s="32" customFormat="1" ht="25.5" x14ac:dyDescent="0.25">
      <c r="A11" s="226"/>
      <c r="B11" s="134" t="s">
        <v>711</v>
      </c>
      <c r="C11" s="117" t="s">
        <v>6</v>
      </c>
      <c r="D11" s="12"/>
      <c r="E11" s="11"/>
      <c r="F11" s="10" t="s">
        <v>803</v>
      </c>
      <c r="G11" s="13" t="s">
        <v>591</v>
      </c>
      <c r="H11" s="13"/>
      <c r="I11" s="13"/>
      <c r="J11" s="13"/>
      <c r="K11" s="13"/>
      <c r="L11" s="204"/>
      <c r="M11" s="31"/>
      <c r="N11" s="31"/>
    </row>
    <row r="12" spans="1:14" s="32" customFormat="1" ht="89.25" x14ac:dyDescent="0.25">
      <c r="A12" s="226"/>
      <c r="B12" s="134" t="s">
        <v>711</v>
      </c>
      <c r="C12" s="117" t="s">
        <v>6</v>
      </c>
      <c r="D12" s="12" t="str">
        <f t="shared" si="0"/>
        <v>050_</v>
      </c>
      <c r="E12" s="11" t="str">
        <f t="shared" si="1"/>
        <v>RAUMSTEMPEL</v>
      </c>
      <c r="F12" s="10" t="s">
        <v>802</v>
      </c>
      <c r="G12" s="13" t="s">
        <v>684</v>
      </c>
      <c r="H12" s="13" t="s">
        <v>701</v>
      </c>
      <c r="I12" s="13" t="s">
        <v>701</v>
      </c>
      <c r="J12" s="13" t="s">
        <v>701</v>
      </c>
      <c r="K12" s="13" t="s">
        <v>701</v>
      </c>
      <c r="L12" s="204" t="s">
        <v>701</v>
      </c>
      <c r="M12" s="31"/>
      <c r="N12" s="31"/>
    </row>
    <row r="13" spans="1:14" s="32" customFormat="1" ht="38.25" x14ac:dyDescent="0.25">
      <c r="A13" s="226"/>
      <c r="B13" s="202" t="s">
        <v>711</v>
      </c>
      <c r="C13" s="119" t="s">
        <v>709</v>
      </c>
      <c r="D13" s="84" t="str">
        <f>LEFT(F13,4)</f>
        <v>060_</v>
      </c>
      <c r="E13" s="85" t="str">
        <f>MID(F13,5,500)</f>
        <v>LEGENDE</v>
      </c>
      <c r="F13" s="86" t="s">
        <v>808</v>
      </c>
      <c r="G13" s="14" t="s">
        <v>765</v>
      </c>
      <c r="H13" s="14" t="s">
        <v>701</v>
      </c>
      <c r="I13" s="14" t="s">
        <v>701</v>
      </c>
      <c r="J13" s="14" t="s">
        <v>701</v>
      </c>
      <c r="K13" s="14" t="s">
        <v>701</v>
      </c>
      <c r="L13" s="205" t="s">
        <v>701</v>
      </c>
      <c r="M13" s="31"/>
      <c r="N13" s="31"/>
    </row>
    <row r="14" spans="1:14" s="32" customFormat="1" ht="25.5" x14ac:dyDescent="0.25">
      <c r="A14" s="226"/>
      <c r="B14" s="134" t="s">
        <v>711</v>
      </c>
      <c r="C14" s="117" t="s">
        <v>6</v>
      </c>
      <c r="D14" s="12" t="str">
        <f t="shared" si="0"/>
        <v>070_</v>
      </c>
      <c r="E14" s="11" t="str">
        <f t="shared" si="1"/>
        <v>SCHNITTFUE</v>
      </c>
      <c r="F14" s="10" t="s">
        <v>809</v>
      </c>
      <c r="G14" s="13" t="s">
        <v>592</v>
      </c>
      <c r="H14" s="13" t="s">
        <v>701</v>
      </c>
      <c r="I14" s="13" t="s">
        <v>701</v>
      </c>
      <c r="J14" s="13" t="s">
        <v>701</v>
      </c>
      <c r="K14" s="13" t="s">
        <v>701</v>
      </c>
      <c r="L14" s="204" t="s">
        <v>701</v>
      </c>
      <c r="M14" s="31"/>
      <c r="N14" s="31"/>
    </row>
    <row r="15" spans="1:14" s="32" customFormat="1" ht="25.5" x14ac:dyDescent="0.25">
      <c r="A15" s="226"/>
      <c r="B15" s="138" t="s">
        <v>711</v>
      </c>
      <c r="C15" s="120" t="s">
        <v>6</v>
      </c>
      <c r="D15" s="26" t="str">
        <f t="shared" si="0"/>
        <v>080_</v>
      </c>
      <c r="E15" s="25" t="str">
        <f t="shared" si="1"/>
        <v>UMGEBUNG</v>
      </c>
      <c r="F15" s="23" t="s">
        <v>810</v>
      </c>
      <c r="G15" s="24" t="s">
        <v>593</v>
      </c>
      <c r="H15" s="24" t="s">
        <v>701</v>
      </c>
      <c r="I15" s="24" t="s">
        <v>701</v>
      </c>
      <c r="J15" s="24" t="s">
        <v>701</v>
      </c>
      <c r="K15" s="24" t="s">
        <v>701</v>
      </c>
      <c r="L15" s="206" t="s">
        <v>701</v>
      </c>
      <c r="M15" s="31"/>
      <c r="N15" s="31"/>
    </row>
    <row r="16" spans="1:14" s="32" customFormat="1" x14ac:dyDescent="0.25">
      <c r="A16" s="226"/>
      <c r="B16" s="134" t="s">
        <v>711</v>
      </c>
      <c r="C16" s="117" t="s">
        <v>709</v>
      </c>
      <c r="D16" s="12" t="str">
        <f>LEFT(F16,4)</f>
        <v>090_</v>
      </c>
      <c r="E16" s="11" t="str">
        <f>MID(F16,5,500)</f>
        <v>ANSICHTSFENSTER</v>
      </c>
      <c r="F16" s="10" t="s">
        <v>801</v>
      </c>
      <c r="G16" s="13" t="s">
        <v>9</v>
      </c>
      <c r="H16" s="13">
        <v>250</v>
      </c>
      <c r="I16" s="13" t="s">
        <v>119</v>
      </c>
      <c r="J16" s="13" t="s">
        <v>8</v>
      </c>
      <c r="K16" s="13" t="s">
        <v>701</v>
      </c>
      <c r="L16" s="204" t="s">
        <v>10</v>
      </c>
      <c r="M16" s="31"/>
      <c r="N16" s="31"/>
    </row>
    <row r="17" spans="1:14" s="32" customFormat="1" ht="13.5" thickBot="1" x14ac:dyDescent="0.3">
      <c r="A17" s="226"/>
      <c r="B17" s="116" t="s">
        <v>711</v>
      </c>
      <c r="C17" s="118" t="s">
        <v>709</v>
      </c>
      <c r="D17" s="59" t="s">
        <v>767</v>
      </c>
      <c r="E17" s="60" t="s">
        <v>768</v>
      </c>
      <c r="F17" s="20" t="s">
        <v>766</v>
      </c>
      <c r="G17" s="61" t="s">
        <v>764</v>
      </c>
      <c r="H17" s="61"/>
      <c r="I17" s="61"/>
      <c r="J17" s="61"/>
      <c r="K17" s="61"/>
      <c r="L17" s="207"/>
      <c r="M17" s="31"/>
      <c r="N17" s="31"/>
    </row>
    <row r="18" spans="1:14" s="32" customFormat="1" ht="25.5" x14ac:dyDescent="0.25">
      <c r="A18" s="226"/>
      <c r="B18" s="202" t="s">
        <v>711</v>
      </c>
      <c r="C18" s="119" t="s">
        <v>708</v>
      </c>
      <c r="D18" s="84" t="str">
        <f>LEFT(F18,5)</f>
        <v>0011_</v>
      </c>
      <c r="E18" s="85" t="str">
        <f>MID(F18,6,500)</f>
        <v>XREF_300</v>
      </c>
      <c r="F18" s="86" t="s">
        <v>11</v>
      </c>
      <c r="G18" s="14" t="s">
        <v>12</v>
      </c>
      <c r="H18" s="132">
        <v>253</v>
      </c>
      <c r="I18" s="132">
        <v>253</v>
      </c>
      <c r="J18" s="14" t="s">
        <v>8</v>
      </c>
      <c r="K18" s="14" t="s">
        <v>701</v>
      </c>
      <c r="L18" s="205" t="s">
        <v>10</v>
      </c>
      <c r="M18" s="31"/>
      <c r="N18" s="31"/>
    </row>
    <row r="19" spans="1:14" s="32" customFormat="1" x14ac:dyDescent="0.25">
      <c r="A19" s="226"/>
      <c r="B19" s="134" t="s">
        <v>711</v>
      </c>
      <c r="C19" s="117" t="s">
        <v>708</v>
      </c>
      <c r="D19" s="12" t="str">
        <f t="shared" ref="D19:D27" si="2">LEFT(F19,5)</f>
        <v>0012_</v>
      </c>
      <c r="E19" s="11" t="str">
        <f t="shared" ref="E19:E27" si="3">MID(F19,6,500)</f>
        <v>XREF_410</v>
      </c>
      <c r="F19" s="10" t="s">
        <v>120</v>
      </c>
      <c r="G19" s="13" t="s">
        <v>744</v>
      </c>
      <c r="H19" s="63">
        <v>253</v>
      </c>
      <c r="I19" s="63">
        <v>253</v>
      </c>
      <c r="J19" s="13" t="s">
        <v>8</v>
      </c>
      <c r="K19" s="13" t="s">
        <v>701</v>
      </c>
      <c r="L19" s="204" t="s">
        <v>10</v>
      </c>
      <c r="M19" s="31"/>
      <c r="N19" s="31"/>
    </row>
    <row r="20" spans="1:14" s="32" customFormat="1" x14ac:dyDescent="0.25">
      <c r="A20" s="226"/>
      <c r="B20" s="134" t="s">
        <v>711</v>
      </c>
      <c r="C20" s="117" t="s">
        <v>708</v>
      </c>
      <c r="D20" s="12" t="str">
        <f t="shared" si="2"/>
        <v>0013_</v>
      </c>
      <c r="E20" s="11" t="str">
        <f t="shared" si="3"/>
        <v>XREF_420</v>
      </c>
      <c r="F20" s="10" t="s">
        <v>13</v>
      </c>
      <c r="G20" s="13" t="s">
        <v>745</v>
      </c>
      <c r="H20" s="63">
        <v>253</v>
      </c>
      <c r="I20" s="63">
        <v>253</v>
      </c>
      <c r="J20" s="13" t="s">
        <v>8</v>
      </c>
      <c r="K20" s="13" t="s">
        <v>701</v>
      </c>
      <c r="L20" s="204" t="s">
        <v>10</v>
      </c>
      <c r="M20" s="31"/>
      <c r="N20" s="31"/>
    </row>
    <row r="21" spans="1:14" s="32" customFormat="1" x14ac:dyDescent="0.25">
      <c r="A21" s="226"/>
      <c r="B21" s="134" t="s">
        <v>711</v>
      </c>
      <c r="C21" s="117" t="s">
        <v>708</v>
      </c>
      <c r="D21" s="12" t="str">
        <f t="shared" si="2"/>
        <v>0014_</v>
      </c>
      <c r="E21" s="11" t="str">
        <f t="shared" si="3"/>
        <v>XREF_430</v>
      </c>
      <c r="F21" s="10" t="s">
        <v>14</v>
      </c>
      <c r="G21" s="13" t="s">
        <v>746</v>
      </c>
      <c r="H21" s="63">
        <v>253</v>
      </c>
      <c r="I21" s="63">
        <v>253</v>
      </c>
      <c r="J21" s="13" t="s">
        <v>8</v>
      </c>
      <c r="K21" s="13" t="s">
        <v>701</v>
      </c>
      <c r="L21" s="204" t="s">
        <v>10</v>
      </c>
      <c r="M21" s="31"/>
      <c r="N21" s="31"/>
    </row>
    <row r="22" spans="1:14" s="32" customFormat="1" x14ac:dyDescent="0.25">
      <c r="A22" s="226"/>
      <c r="B22" s="134" t="s">
        <v>711</v>
      </c>
      <c r="C22" s="117" t="s">
        <v>708</v>
      </c>
      <c r="D22" s="12" t="str">
        <f t="shared" si="2"/>
        <v>0015_</v>
      </c>
      <c r="E22" s="11" t="str">
        <f t="shared" si="3"/>
        <v>XREF_440</v>
      </c>
      <c r="F22" s="10" t="s">
        <v>15</v>
      </c>
      <c r="G22" s="13" t="s">
        <v>747</v>
      </c>
      <c r="H22" s="63">
        <v>253</v>
      </c>
      <c r="I22" s="63">
        <v>253</v>
      </c>
      <c r="J22" s="13" t="s">
        <v>8</v>
      </c>
      <c r="K22" s="13" t="s">
        <v>701</v>
      </c>
      <c r="L22" s="204" t="s">
        <v>10</v>
      </c>
      <c r="M22" s="31"/>
      <c r="N22" s="31"/>
    </row>
    <row r="23" spans="1:14" s="32" customFormat="1" x14ac:dyDescent="0.25">
      <c r="A23" s="226"/>
      <c r="B23" s="134" t="s">
        <v>711</v>
      </c>
      <c r="C23" s="117" t="s">
        <v>708</v>
      </c>
      <c r="D23" s="12" t="str">
        <f t="shared" si="2"/>
        <v>0016_</v>
      </c>
      <c r="E23" s="11" t="str">
        <f t="shared" si="3"/>
        <v>XREF_450</v>
      </c>
      <c r="F23" s="10" t="s">
        <v>16</v>
      </c>
      <c r="G23" s="13" t="s">
        <v>748</v>
      </c>
      <c r="H23" s="63">
        <v>253</v>
      </c>
      <c r="I23" s="63">
        <v>253</v>
      </c>
      <c r="J23" s="13" t="s">
        <v>8</v>
      </c>
      <c r="K23" s="13" t="s">
        <v>701</v>
      </c>
      <c r="L23" s="204" t="s">
        <v>10</v>
      </c>
      <c r="M23" s="31"/>
      <c r="N23" s="31"/>
    </row>
    <row r="24" spans="1:14" s="32" customFormat="1" x14ac:dyDescent="0.25">
      <c r="A24" s="226"/>
      <c r="B24" s="134" t="s">
        <v>711</v>
      </c>
      <c r="C24" s="117" t="s">
        <v>708</v>
      </c>
      <c r="D24" s="12"/>
      <c r="E24" s="11"/>
      <c r="F24" s="10" t="s">
        <v>770</v>
      </c>
      <c r="G24" s="13" t="s">
        <v>749</v>
      </c>
      <c r="H24" s="63">
        <v>253</v>
      </c>
      <c r="I24" s="63">
        <v>253</v>
      </c>
      <c r="J24" s="13" t="s">
        <v>8</v>
      </c>
      <c r="K24" s="13" t="s">
        <v>701</v>
      </c>
      <c r="L24" s="204" t="s">
        <v>10</v>
      </c>
      <c r="M24" s="31"/>
      <c r="N24" s="31"/>
    </row>
    <row r="25" spans="1:14" s="32" customFormat="1" x14ac:dyDescent="0.25">
      <c r="A25" s="226"/>
      <c r="B25" s="134" t="s">
        <v>711</v>
      </c>
      <c r="C25" s="117" t="s">
        <v>708</v>
      </c>
      <c r="D25" s="12" t="str">
        <f>LEFT(F24,5)</f>
        <v>0017_</v>
      </c>
      <c r="E25" s="11" t="str">
        <f>MID(F24,6,500)</f>
        <v>XREF_460</v>
      </c>
      <c r="F25" s="10" t="s">
        <v>771</v>
      </c>
      <c r="G25" s="13" t="s">
        <v>750</v>
      </c>
      <c r="H25" s="63">
        <v>253</v>
      </c>
      <c r="I25" s="63">
        <v>253</v>
      </c>
      <c r="J25" s="13" t="s">
        <v>8</v>
      </c>
      <c r="K25" s="13" t="s">
        <v>701</v>
      </c>
      <c r="L25" s="204" t="s">
        <v>10</v>
      </c>
      <c r="M25" s="31"/>
      <c r="N25" s="31"/>
    </row>
    <row r="26" spans="1:14" s="32" customFormat="1" x14ac:dyDescent="0.25">
      <c r="A26" s="226"/>
      <c r="B26" s="134" t="s">
        <v>711</v>
      </c>
      <c r="C26" s="117" t="s">
        <v>708</v>
      </c>
      <c r="D26" s="12" t="str">
        <f>LEFT(F25,5)</f>
        <v>0018_</v>
      </c>
      <c r="E26" s="11" t="str">
        <f>MID(F25,6,500)</f>
        <v>XREF_470</v>
      </c>
      <c r="F26" s="10" t="s">
        <v>772</v>
      </c>
      <c r="G26" s="13" t="s">
        <v>773</v>
      </c>
      <c r="H26" s="63">
        <v>253</v>
      </c>
      <c r="I26" s="63">
        <v>253</v>
      </c>
      <c r="J26" s="13" t="s">
        <v>8</v>
      </c>
      <c r="K26" s="13" t="s">
        <v>701</v>
      </c>
      <c r="L26" s="204" t="s">
        <v>10</v>
      </c>
      <c r="M26" s="31"/>
      <c r="N26" s="31"/>
    </row>
    <row r="27" spans="1:14" s="32" customFormat="1" ht="13.5" thickBot="1" x14ac:dyDescent="0.3">
      <c r="A27" s="226"/>
      <c r="B27" s="138" t="s">
        <v>711</v>
      </c>
      <c r="C27" s="120" t="s">
        <v>708</v>
      </c>
      <c r="D27" s="26" t="str">
        <f t="shared" si="2"/>
        <v>0025_</v>
      </c>
      <c r="E27" s="25" t="str">
        <f t="shared" si="3"/>
        <v>XREF_540</v>
      </c>
      <c r="F27" s="23" t="s">
        <v>17</v>
      </c>
      <c r="G27" s="24" t="s">
        <v>751</v>
      </c>
      <c r="H27" s="113">
        <v>253</v>
      </c>
      <c r="I27" s="113">
        <v>253</v>
      </c>
      <c r="J27" s="24" t="s">
        <v>8</v>
      </c>
      <c r="K27" s="24" t="s">
        <v>701</v>
      </c>
      <c r="L27" s="206" t="s">
        <v>10</v>
      </c>
      <c r="M27" s="31"/>
      <c r="N27" s="31"/>
    </row>
    <row r="28" spans="1:14" s="32" customFormat="1" ht="25.5" x14ac:dyDescent="0.25">
      <c r="A28" s="226"/>
      <c r="B28" s="112" t="s">
        <v>711</v>
      </c>
      <c r="C28" s="121" t="s">
        <v>707</v>
      </c>
      <c r="D28" s="89" t="str">
        <f>LEFT(F28,2)</f>
        <v>0_</v>
      </c>
      <c r="E28" s="90" t="str">
        <f>MID(F28,3,500)</f>
        <v>GESCHOSSPOLYGON</v>
      </c>
      <c r="F28" s="91" t="s">
        <v>594</v>
      </c>
      <c r="G28" s="92" t="s">
        <v>706</v>
      </c>
      <c r="H28" s="114">
        <v>1</v>
      </c>
      <c r="I28" s="115">
        <v>7</v>
      </c>
      <c r="J28" s="92" t="s">
        <v>50</v>
      </c>
      <c r="K28" s="92" t="s">
        <v>701</v>
      </c>
      <c r="L28" s="201" t="s">
        <v>426</v>
      </c>
      <c r="M28" s="31"/>
      <c r="N28" s="31"/>
    </row>
    <row r="29" spans="1:14" s="32" customFormat="1" ht="25.5" x14ac:dyDescent="0.25">
      <c r="A29" s="226"/>
      <c r="B29" s="134" t="s">
        <v>711</v>
      </c>
      <c r="C29" s="117" t="s">
        <v>707</v>
      </c>
      <c r="D29" s="12" t="str">
        <f>LEFT(F29,2)</f>
        <v>0_</v>
      </c>
      <c r="E29" s="11" t="str">
        <f t="shared" si="1"/>
        <v>SCHOSSPOLYGON_ABZUG</v>
      </c>
      <c r="F29" s="10" t="s">
        <v>595</v>
      </c>
      <c r="G29" s="13" t="s">
        <v>596</v>
      </c>
      <c r="H29" s="41">
        <v>1</v>
      </c>
      <c r="I29" s="87">
        <v>7</v>
      </c>
      <c r="J29" s="13" t="s">
        <v>50</v>
      </c>
      <c r="K29" s="13" t="s">
        <v>701</v>
      </c>
      <c r="L29" s="204" t="s">
        <v>426</v>
      </c>
      <c r="M29" s="31"/>
      <c r="N29" s="31"/>
    </row>
    <row r="30" spans="1:14" s="32" customFormat="1" ht="25.5" x14ac:dyDescent="0.25">
      <c r="A30" s="226"/>
      <c r="B30" s="134" t="s">
        <v>711</v>
      </c>
      <c r="C30" s="117" t="s">
        <v>707</v>
      </c>
      <c r="D30" s="12" t="str">
        <f>LEFT(F30,2)</f>
        <v>0_</v>
      </c>
      <c r="E30" s="11" t="str">
        <f>MID(F30,3,500)</f>
        <v>RAUMPOLYGON</v>
      </c>
      <c r="F30" s="10" t="s">
        <v>597</v>
      </c>
      <c r="G30" s="13" t="s">
        <v>705</v>
      </c>
      <c r="H30" s="41">
        <v>1</v>
      </c>
      <c r="I30" s="87">
        <v>7</v>
      </c>
      <c r="J30" s="13" t="s">
        <v>50</v>
      </c>
      <c r="K30" s="13" t="s">
        <v>701</v>
      </c>
      <c r="L30" s="204" t="s">
        <v>426</v>
      </c>
      <c r="M30" s="31"/>
      <c r="N30" s="31"/>
    </row>
    <row r="31" spans="1:14" s="32" customFormat="1" ht="25.5" x14ac:dyDescent="0.25">
      <c r="A31" s="226"/>
      <c r="B31" s="134" t="s">
        <v>711</v>
      </c>
      <c r="C31" s="117" t="s">
        <v>707</v>
      </c>
      <c r="D31" s="12" t="str">
        <f>LEFT(F31,2)</f>
        <v>0_</v>
      </c>
      <c r="E31" s="11" t="str">
        <f>MID(F31,3,500)</f>
        <v>RAUMPOLYGON_ABZUG</v>
      </c>
      <c r="F31" s="10" t="s">
        <v>598</v>
      </c>
      <c r="G31" s="13" t="s">
        <v>599</v>
      </c>
      <c r="H31" s="41">
        <v>1</v>
      </c>
      <c r="I31" s="87">
        <v>7</v>
      </c>
      <c r="J31" s="13" t="s">
        <v>50</v>
      </c>
      <c r="K31" s="13" t="s">
        <v>701</v>
      </c>
      <c r="L31" s="204" t="s">
        <v>426</v>
      </c>
      <c r="M31" s="31"/>
      <c r="N31" s="31"/>
    </row>
    <row r="32" spans="1:14" s="32" customFormat="1" ht="77.25" thickBot="1" x14ac:dyDescent="0.3">
      <c r="A32" s="227"/>
      <c r="B32" s="138" t="s">
        <v>711</v>
      </c>
      <c r="C32" s="120" t="s">
        <v>707</v>
      </c>
      <c r="D32" s="26" t="str">
        <f>LEFT(F32,2)</f>
        <v>0_</v>
      </c>
      <c r="E32" s="25" t="str">
        <f>MID(F32,3,500)</f>
        <v>KOORD_GR</v>
      </c>
      <c r="F32" s="23" t="s">
        <v>7</v>
      </c>
      <c r="G32" s="24" t="s">
        <v>685</v>
      </c>
      <c r="H32" s="97">
        <v>1</v>
      </c>
      <c r="I32" s="111">
        <v>7</v>
      </c>
      <c r="J32" s="24" t="s">
        <v>50</v>
      </c>
      <c r="K32" s="24" t="s">
        <v>701</v>
      </c>
      <c r="L32" s="206" t="s">
        <v>426</v>
      </c>
      <c r="M32" s="31"/>
      <c r="N32" s="31"/>
    </row>
    <row r="33" spans="1:12" ht="25.5" x14ac:dyDescent="0.25">
      <c r="A33" s="225" t="s">
        <v>700</v>
      </c>
      <c r="B33" s="112" t="s">
        <v>711</v>
      </c>
      <c r="C33" s="122" t="s">
        <v>712</v>
      </c>
      <c r="D33" s="89" t="str">
        <f>LEFT(F33,4)</f>
        <v>300_</v>
      </c>
      <c r="E33" s="90" t="str">
        <f>MID(F33,5,500)</f>
        <v>AKS</v>
      </c>
      <c r="F33" s="91" t="s">
        <v>600</v>
      </c>
      <c r="G33" s="92" t="s">
        <v>601</v>
      </c>
      <c r="H33" s="92" t="s">
        <v>701</v>
      </c>
      <c r="I33" s="92" t="s">
        <v>701</v>
      </c>
      <c r="J33" s="92" t="s">
        <v>701</v>
      </c>
      <c r="K33" s="92" t="s">
        <v>701</v>
      </c>
      <c r="L33" s="201" t="s">
        <v>701</v>
      </c>
    </row>
    <row r="34" spans="1:12" ht="25.5" x14ac:dyDescent="0.25">
      <c r="A34" s="228"/>
      <c r="B34" s="134" t="s">
        <v>711</v>
      </c>
      <c r="C34" s="123" t="s">
        <v>712</v>
      </c>
      <c r="D34" s="12" t="str">
        <f t="shared" ref="D34:D74" si="4">LEFT(F34,4)</f>
        <v>300_</v>
      </c>
      <c r="E34" s="11" t="str">
        <f t="shared" ref="E34:E74" si="5">MID(F34,5,500)</f>
        <v>WAND</v>
      </c>
      <c r="F34" s="10" t="s">
        <v>602</v>
      </c>
      <c r="G34" s="13" t="s">
        <v>603</v>
      </c>
      <c r="H34" s="14" t="s">
        <v>701</v>
      </c>
      <c r="I34" s="14" t="s">
        <v>701</v>
      </c>
      <c r="J34" s="14" t="s">
        <v>701</v>
      </c>
      <c r="K34" s="14" t="s">
        <v>701</v>
      </c>
      <c r="L34" s="205" t="s">
        <v>701</v>
      </c>
    </row>
    <row r="35" spans="1:12" x14ac:dyDescent="0.25">
      <c r="A35" s="228"/>
      <c r="B35" s="134" t="s">
        <v>711</v>
      </c>
      <c r="C35" s="123" t="s">
        <v>712</v>
      </c>
      <c r="D35" s="12" t="str">
        <f t="shared" si="4"/>
        <v>300_</v>
      </c>
      <c r="E35" s="11" t="str">
        <f t="shared" si="5"/>
        <v>WAND_TRAGEND</v>
      </c>
      <c r="F35" s="10" t="s">
        <v>604</v>
      </c>
      <c r="G35" s="13" t="s">
        <v>605</v>
      </c>
      <c r="H35" s="14" t="s">
        <v>701</v>
      </c>
      <c r="I35" s="14" t="s">
        <v>701</v>
      </c>
      <c r="J35" s="14" t="s">
        <v>701</v>
      </c>
      <c r="K35" s="14" t="s">
        <v>701</v>
      </c>
      <c r="L35" s="205" t="s">
        <v>701</v>
      </c>
    </row>
    <row r="36" spans="1:12" x14ac:dyDescent="0.25">
      <c r="A36" s="228"/>
      <c r="B36" s="134" t="s">
        <v>711</v>
      </c>
      <c r="C36" s="123" t="s">
        <v>712</v>
      </c>
      <c r="D36" s="12" t="str">
        <f t="shared" si="4"/>
        <v>300_</v>
      </c>
      <c r="E36" s="11" t="str">
        <f t="shared" si="5"/>
        <v>WAND_NICHTTRAGEND</v>
      </c>
      <c r="F36" s="10" t="s">
        <v>606</v>
      </c>
      <c r="G36" s="13" t="s">
        <v>607</v>
      </c>
      <c r="H36" s="14" t="s">
        <v>701</v>
      </c>
      <c r="I36" s="14" t="s">
        <v>701</v>
      </c>
      <c r="J36" s="14" t="s">
        <v>701</v>
      </c>
      <c r="K36" s="14" t="s">
        <v>701</v>
      </c>
      <c r="L36" s="205" t="s">
        <v>701</v>
      </c>
    </row>
    <row r="37" spans="1:12" ht="25.5" x14ac:dyDescent="0.25">
      <c r="A37" s="228"/>
      <c r="B37" s="134" t="s">
        <v>711</v>
      </c>
      <c r="C37" s="123" t="s">
        <v>712</v>
      </c>
      <c r="D37" s="12" t="str">
        <f t="shared" si="4"/>
        <v>300_</v>
      </c>
      <c r="E37" s="11" t="str">
        <f t="shared" si="5"/>
        <v>WAND_TXT</v>
      </c>
      <c r="F37" s="10" t="s">
        <v>608</v>
      </c>
      <c r="G37" s="13" t="s">
        <v>609</v>
      </c>
      <c r="H37" s="14" t="s">
        <v>701</v>
      </c>
      <c r="I37" s="14" t="s">
        <v>701</v>
      </c>
      <c r="J37" s="14" t="s">
        <v>701</v>
      </c>
      <c r="K37" s="14" t="s">
        <v>701</v>
      </c>
      <c r="L37" s="205" t="s">
        <v>701</v>
      </c>
    </row>
    <row r="38" spans="1:12" ht="25.5" x14ac:dyDescent="0.25">
      <c r="A38" s="228"/>
      <c r="B38" s="134" t="s">
        <v>711</v>
      </c>
      <c r="C38" s="123" t="s">
        <v>712</v>
      </c>
      <c r="D38" s="12" t="str">
        <f t="shared" si="4"/>
        <v>300_</v>
      </c>
      <c r="E38" s="11" t="str">
        <f t="shared" si="5"/>
        <v>FASSADE</v>
      </c>
      <c r="F38" s="10" t="s">
        <v>610</v>
      </c>
      <c r="G38" s="13" t="s">
        <v>611</v>
      </c>
      <c r="H38" s="14" t="s">
        <v>701</v>
      </c>
      <c r="I38" s="14" t="s">
        <v>701</v>
      </c>
      <c r="J38" s="14" t="s">
        <v>701</v>
      </c>
      <c r="K38" s="14" t="s">
        <v>701</v>
      </c>
      <c r="L38" s="205" t="s">
        <v>701</v>
      </c>
    </row>
    <row r="39" spans="1:12" x14ac:dyDescent="0.25">
      <c r="A39" s="228"/>
      <c r="B39" s="134" t="s">
        <v>711</v>
      </c>
      <c r="C39" s="123" t="s">
        <v>712</v>
      </c>
      <c r="D39" s="12" t="str">
        <f t="shared" si="4"/>
        <v>300_</v>
      </c>
      <c r="E39" s="11" t="str">
        <f t="shared" si="5"/>
        <v>FASSADE_TXT</v>
      </c>
      <c r="F39" s="10" t="s">
        <v>612</v>
      </c>
      <c r="G39" s="13" t="s">
        <v>613</v>
      </c>
      <c r="H39" s="14" t="s">
        <v>701</v>
      </c>
      <c r="I39" s="14" t="s">
        <v>701</v>
      </c>
      <c r="J39" s="14" t="s">
        <v>701</v>
      </c>
      <c r="K39" s="14" t="s">
        <v>701</v>
      </c>
      <c r="L39" s="205" t="s">
        <v>701</v>
      </c>
    </row>
    <row r="40" spans="1:12" x14ac:dyDescent="0.25">
      <c r="A40" s="228"/>
      <c r="B40" s="134" t="s">
        <v>711</v>
      </c>
      <c r="C40" s="123" t="s">
        <v>712</v>
      </c>
      <c r="D40" s="12" t="str">
        <f t="shared" si="4"/>
        <v>300_</v>
      </c>
      <c r="E40" s="11" t="str">
        <f t="shared" si="5"/>
        <v>TUEROEFFNUNGEN</v>
      </c>
      <c r="F40" s="10" t="s">
        <v>614</v>
      </c>
      <c r="G40" s="13" t="s">
        <v>668</v>
      </c>
      <c r="H40" s="14" t="s">
        <v>701</v>
      </c>
      <c r="I40" s="14" t="s">
        <v>701</v>
      </c>
      <c r="J40" s="14" t="s">
        <v>701</v>
      </c>
      <c r="K40" s="14" t="s">
        <v>701</v>
      </c>
      <c r="L40" s="205" t="s">
        <v>701</v>
      </c>
    </row>
    <row r="41" spans="1:12" ht="38.25" x14ac:dyDescent="0.25">
      <c r="A41" s="228"/>
      <c r="B41" s="134" t="s">
        <v>711</v>
      </c>
      <c r="C41" s="123" t="s">
        <v>712</v>
      </c>
      <c r="D41" s="12" t="str">
        <f t="shared" si="4"/>
        <v>300_</v>
      </c>
      <c r="E41" s="11" t="str">
        <f t="shared" si="5"/>
        <v>TUER_TXT</v>
      </c>
      <c r="F41" s="10" t="s">
        <v>615</v>
      </c>
      <c r="G41" s="13" t="s">
        <v>673</v>
      </c>
      <c r="H41" s="14" t="s">
        <v>701</v>
      </c>
      <c r="I41" s="14" t="s">
        <v>701</v>
      </c>
      <c r="J41" s="14" t="s">
        <v>701</v>
      </c>
      <c r="K41" s="14" t="s">
        <v>701</v>
      </c>
      <c r="L41" s="205" t="s">
        <v>701</v>
      </c>
    </row>
    <row r="42" spans="1:12" ht="25.5" x14ac:dyDescent="0.25">
      <c r="A42" s="228"/>
      <c r="B42" s="134" t="s">
        <v>711</v>
      </c>
      <c r="C42" s="123" t="s">
        <v>712</v>
      </c>
      <c r="D42" s="12" t="str">
        <f t="shared" si="4"/>
        <v>300_</v>
      </c>
      <c r="E42" s="11" t="str">
        <f t="shared" si="5"/>
        <v>TUER_KENNZ_OEFF</v>
      </c>
      <c r="F42" s="10" t="s">
        <v>616</v>
      </c>
      <c r="G42" s="13" t="s">
        <v>669</v>
      </c>
      <c r="H42" s="14" t="s">
        <v>701</v>
      </c>
      <c r="I42" s="14" t="s">
        <v>701</v>
      </c>
      <c r="J42" s="14" t="s">
        <v>701</v>
      </c>
      <c r="K42" s="14" t="s">
        <v>701</v>
      </c>
      <c r="L42" s="205" t="s">
        <v>701</v>
      </c>
    </row>
    <row r="43" spans="1:12" x14ac:dyDescent="0.25">
      <c r="A43" s="228"/>
      <c r="B43" s="134" t="s">
        <v>711</v>
      </c>
      <c r="C43" s="123" t="s">
        <v>712</v>
      </c>
      <c r="D43" s="12" t="str">
        <f t="shared" si="4"/>
        <v>300_</v>
      </c>
      <c r="E43" s="11" t="str">
        <f t="shared" si="5"/>
        <v>FENSTEROEFFNUNGEN</v>
      </c>
      <c r="F43" s="10" t="s">
        <v>617</v>
      </c>
      <c r="G43" s="13" t="s">
        <v>618</v>
      </c>
      <c r="H43" s="14" t="s">
        <v>701</v>
      </c>
      <c r="I43" s="14" t="s">
        <v>701</v>
      </c>
      <c r="J43" s="14" t="s">
        <v>701</v>
      </c>
      <c r="K43" s="14" t="s">
        <v>701</v>
      </c>
      <c r="L43" s="205" t="s">
        <v>701</v>
      </c>
    </row>
    <row r="44" spans="1:12" ht="51" x14ac:dyDescent="0.25">
      <c r="A44" s="228"/>
      <c r="B44" s="134" t="s">
        <v>711</v>
      </c>
      <c r="C44" s="123" t="s">
        <v>712</v>
      </c>
      <c r="D44" s="12" t="str">
        <f t="shared" si="4"/>
        <v>300_</v>
      </c>
      <c r="E44" s="11" t="str">
        <f t="shared" si="5"/>
        <v>FENSTER_TXT</v>
      </c>
      <c r="F44" s="10" t="s">
        <v>619</v>
      </c>
      <c r="G44" s="13" t="s">
        <v>674</v>
      </c>
      <c r="H44" s="14" t="s">
        <v>701</v>
      </c>
      <c r="I44" s="14" t="s">
        <v>701</v>
      </c>
      <c r="J44" s="14" t="s">
        <v>701</v>
      </c>
      <c r="K44" s="14" t="s">
        <v>701</v>
      </c>
      <c r="L44" s="205" t="s">
        <v>701</v>
      </c>
    </row>
    <row r="45" spans="1:12" ht="25.5" x14ac:dyDescent="0.25">
      <c r="A45" s="228"/>
      <c r="B45" s="134" t="s">
        <v>711</v>
      </c>
      <c r="C45" s="123" t="s">
        <v>712</v>
      </c>
      <c r="D45" s="12" t="str">
        <f t="shared" si="4"/>
        <v>300_</v>
      </c>
      <c r="E45" s="11" t="str">
        <f t="shared" si="5"/>
        <v>FENSTER_KENNZ_OEFF</v>
      </c>
      <c r="F45" s="10" t="s">
        <v>620</v>
      </c>
      <c r="G45" s="13" t="s">
        <v>621</v>
      </c>
      <c r="H45" s="14" t="s">
        <v>701</v>
      </c>
      <c r="I45" s="14" t="s">
        <v>701</v>
      </c>
      <c r="J45" s="14" t="s">
        <v>701</v>
      </c>
      <c r="K45" s="14" t="s">
        <v>701</v>
      </c>
      <c r="L45" s="205" t="s">
        <v>701</v>
      </c>
    </row>
    <row r="46" spans="1:12" ht="38.25" x14ac:dyDescent="0.25">
      <c r="A46" s="228"/>
      <c r="B46" s="134" t="s">
        <v>711</v>
      </c>
      <c r="C46" s="123" t="s">
        <v>712</v>
      </c>
      <c r="D46" s="12" t="str">
        <f t="shared" si="4"/>
        <v>300_</v>
      </c>
      <c r="E46" s="11" t="str">
        <f t="shared" si="5"/>
        <v>SCHNITTSTELLE_HB-TECHNIK</v>
      </c>
      <c r="F46" s="10" t="s">
        <v>622</v>
      </c>
      <c r="G46" s="13" t="s">
        <v>623</v>
      </c>
      <c r="H46" s="14" t="s">
        <v>701</v>
      </c>
      <c r="I46" s="14" t="s">
        <v>701</v>
      </c>
      <c r="J46" s="14" t="s">
        <v>701</v>
      </c>
      <c r="K46" s="14" t="s">
        <v>701</v>
      </c>
      <c r="L46" s="205" t="s">
        <v>701</v>
      </c>
    </row>
    <row r="47" spans="1:12" ht="25.5" x14ac:dyDescent="0.25">
      <c r="A47" s="228"/>
      <c r="B47" s="134" t="s">
        <v>711</v>
      </c>
      <c r="C47" s="123" t="s">
        <v>712</v>
      </c>
      <c r="D47" s="12" t="str">
        <f t="shared" si="4"/>
        <v>300_</v>
      </c>
      <c r="E47" s="11" t="str">
        <f t="shared" si="5"/>
        <v>SCHLIESSANL</v>
      </c>
      <c r="F47" s="10" t="s">
        <v>624</v>
      </c>
      <c r="G47" s="13" t="s">
        <v>752</v>
      </c>
      <c r="H47" s="14" t="s">
        <v>701</v>
      </c>
      <c r="I47" s="14" t="s">
        <v>701</v>
      </c>
      <c r="J47" s="14" t="s">
        <v>701</v>
      </c>
      <c r="K47" s="14" t="s">
        <v>701</v>
      </c>
      <c r="L47" s="205" t="s">
        <v>701</v>
      </c>
    </row>
    <row r="48" spans="1:12" x14ac:dyDescent="0.25">
      <c r="A48" s="228"/>
      <c r="B48" s="134" t="s">
        <v>711</v>
      </c>
      <c r="C48" s="123" t="s">
        <v>712</v>
      </c>
      <c r="D48" s="12" t="str">
        <f t="shared" si="4"/>
        <v>300_</v>
      </c>
      <c r="E48" s="11" t="str">
        <f t="shared" si="5"/>
        <v>SCHLIESSANL_TXT</v>
      </c>
      <c r="F48" s="10" t="s">
        <v>625</v>
      </c>
      <c r="G48" s="13" t="s">
        <v>670</v>
      </c>
      <c r="H48" s="14" t="s">
        <v>701</v>
      </c>
      <c r="I48" s="14" t="s">
        <v>701</v>
      </c>
      <c r="J48" s="14" t="s">
        <v>701</v>
      </c>
      <c r="K48" s="14" t="s">
        <v>701</v>
      </c>
      <c r="L48" s="205" t="s">
        <v>701</v>
      </c>
    </row>
    <row r="49" spans="1:12" ht="38.25" x14ac:dyDescent="0.25">
      <c r="A49" s="228"/>
      <c r="B49" s="134" t="s">
        <v>711</v>
      </c>
      <c r="C49" s="123" t="s">
        <v>712</v>
      </c>
      <c r="D49" s="12" t="str">
        <f t="shared" si="4"/>
        <v>300_</v>
      </c>
      <c r="E49" s="11" t="str">
        <f t="shared" si="5"/>
        <v>KOMPONENTEN_SICHERHEIT</v>
      </c>
      <c r="F49" s="10" t="s">
        <v>627</v>
      </c>
      <c r="G49" s="13" t="s">
        <v>628</v>
      </c>
      <c r="H49" s="14" t="s">
        <v>701</v>
      </c>
      <c r="I49" s="14" t="s">
        <v>701</v>
      </c>
      <c r="J49" s="14" t="s">
        <v>701</v>
      </c>
      <c r="K49" s="14" t="s">
        <v>701</v>
      </c>
      <c r="L49" s="205" t="s">
        <v>701</v>
      </c>
    </row>
    <row r="50" spans="1:12" ht="25.5" x14ac:dyDescent="0.25">
      <c r="A50" s="228"/>
      <c r="B50" s="134" t="s">
        <v>711</v>
      </c>
      <c r="C50" s="123" t="s">
        <v>712</v>
      </c>
      <c r="D50" s="12" t="str">
        <f t="shared" si="4"/>
        <v>300_</v>
      </c>
      <c r="E50" s="11" t="str">
        <f t="shared" si="5"/>
        <v>KOMPONENTEN_SICHERHEIT_TXT</v>
      </c>
      <c r="F50" s="10" t="s">
        <v>629</v>
      </c>
      <c r="G50" s="13" t="s">
        <v>630</v>
      </c>
      <c r="H50" s="14" t="s">
        <v>701</v>
      </c>
      <c r="I50" s="14" t="s">
        <v>701</v>
      </c>
      <c r="J50" s="14" t="s">
        <v>701</v>
      </c>
      <c r="K50" s="14" t="s">
        <v>701</v>
      </c>
      <c r="L50" s="205" t="s">
        <v>701</v>
      </c>
    </row>
    <row r="51" spans="1:12" ht="25.5" x14ac:dyDescent="0.25">
      <c r="A51" s="228"/>
      <c r="B51" s="134" t="s">
        <v>711</v>
      </c>
      <c r="C51" s="123" t="s">
        <v>712</v>
      </c>
      <c r="D51" s="12" t="str">
        <f t="shared" si="4"/>
        <v>300_</v>
      </c>
      <c r="E51" s="11" t="str">
        <f t="shared" si="5"/>
        <v>BRANDABSCHNITT</v>
      </c>
      <c r="F51" s="10" t="s">
        <v>631</v>
      </c>
      <c r="G51" s="13" t="s">
        <v>632</v>
      </c>
      <c r="H51" s="14" t="s">
        <v>701</v>
      </c>
      <c r="I51" s="14" t="s">
        <v>701</v>
      </c>
      <c r="J51" s="14" t="s">
        <v>701</v>
      </c>
      <c r="K51" s="14" t="s">
        <v>701</v>
      </c>
      <c r="L51" s="205" t="s">
        <v>701</v>
      </c>
    </row>
    <row r="52" spans="1:12" ht="114.75" x14ac:dyDescent="0.25">
      <c r="A52" s="228"/>
      <c r="B52" s="134" t="s">
        <v>711</v>
      </c>
      <c r="C52" s="123" t="s">
        <v>712</v>
      </c>
      <c r="D52" s="12" t="str">
        <f t="shared" si="4"/>
        <v>310_</v>
      </c>
      <c r="E52" s="11" t="str">
        <f t="shared" si="5"/>
        <v>DURCHBRUECHE</v>
      </c>
      <c r="F52" s="10" t="s">
        <v>633</v>
      </c>
      <c r="G52" s="13" t="s">
        <v>671</v>
      </c>
      <c r="H52" s="14" t="s">
        <v>701</v>
      </c>
      <c r="I52" s="14" t="s">
        <v>701</v>
      </c>
      <c r="J52" s="14" t="s">
        <v>701</v>
      </c>
      <c r="K52" s="14" t="s">
        <v>701</v>
      </c>
      <c r="L52" s="205" t="s">
        <v>701</v>
      </c>
    </row>
    <row r="53" spans="1:12" ht="13.5" thickBot="1" x14ac:dyDescent="0.3">
      <c r="A53" s="228"/>
      <c r="B53" s="138" t="s">
        <v>711</v>
      </c>
      <c r="C53" s="124" t="s">
        <v>712</v>
      </c>
      <c r="D53" s="26" t="str">
        <f t="shared" si="4"/>
        <v>310_</v>
      </c>
      <c r="E53" s="25" t="str">
        <f t="shared" si="5"/>
        <v>DURCHBRUECHE_TXT</v>
      </c>
      <c r="F53" s="23" t="s">
        <v>634</v>
      </c>
      <c r="G53" s="24" t="s">
        <v>635</v>
      </c>
      <c r="H53" s="104" t="s">
        <v>701</v>
      </c>
      <c r="I53" s="104" t="s">
        <v>701</v>
      </c>
      <c r="J53" s="104" t="s">
        <v>701</v>
      </c>
      <c r="K53" s="104" t="s">
        <v>701</v>
      </c>
      <c r="L53" s="208" t="s">
        <v>701</v>
      </c>
    </row>
    <row r="54" spans="1:12" ht="51" x14ac:dyDescent="0.25">
      <c r="A54" s="228"/>
      <c r="B54" s="112" t="s">
        <v>711</v>
      </c>
      <c r="C54" s="122" t="s">
        <v>713</v>
      </c>
      <c r="D54" s="89" t="str">
        <f t="shared" si="4"/>
        <v>320_</v>
      </c>
      <c r="E54" s="90" t="str">
        <f t="shared" si="5"/>
        <v>GRUEND</v>
      </c>
      <c r="F54" s="91" t="s">
        <v>636</v>
      </c>
      <c r="G54" s="92" t="s">
        <v>675</v>
      </c>
      <c r="H54" s="92" t="s">
        <v>701</v>
      </c>
      <c r="I54" s="92" t="s">
        <v>701</v>
      </c>
      <c r="J54" s="92" t="s">
        <v>701</v>
      </c>
      <c r="K54" s="92" t="s">
        <v>701</v>
      </c>
      <c r="L54" s="201" t="s">
        <v>701</v>
      </c>
    </row>
    <row r="55" spans="1:12" x14ac:dyDescent="0.25">
      <c r="A55" s="228"/>
      <c r="B55" s="138" t="s">
        <v>711</v>
      </c>
      <c r="C55" s="124" t="s">
        <v>713</v>
      </c>
      <c r="D55" s="26" t="str">
        <f t="shared" si="4"/>
        <v>320_</v>
      </c>
      <c r="E55" s="25" t="str">
        <f t="shared" si="5"/>
        <v>GRUEND_TXT</v>
      </c>
      <c r="F55" s="23" t="s">
        <v>637</v>
      </c>
      <c r="G55" s="24" t="s">
        <v>638</v>
      </c>
      <c r="H55" s="104" t="s">
        <v>701</v>
      </c>
      <c r="I55" s="104" t="s">
        <v>701</v>
      </c>
      <c r="J55" s="104" t="s">
        <v>701</v>
      </c>
      <c r="K55" s="104" t="s">
        <v>701</v>
      </c>
      <c r="L55" s="208" t="s">
        <v>701</v>
      </c>
    </row>
    <row r="56" spans="1:12" ht="26.25" thickBot="1" x14ac:dyDescent="0.3">
      <c r="A56" s="228"/>
      <c r="B56" s="116" t="s">
        <v>711</v>
      </c>
      <c r="C56" s="125" t="s">
        <v>713</v>
      </c>
      <c r="D56" s="59" t="str">
        <f t="shared" si="4"/>
        <v>320_</v>
      </c>
      <c r="E56" s="60" t="str">
        <f t="shared" si="5"/>
        <v>GRUNDLEITUNG</v>
      </c>
      <c r="F56" s="20" t="s">
        <v>639</v>
      </c>
      <c r="G56" s="61" t="s">
        <v>683</v>
      </c>
      <c r="H56" s="61" t="s">
        <v>701</v>
      </c>
      <c r="I56" s="61" t="s">
        <v>701</v>
      </c>
      <c r="J56" s="61" t="s">
        <v>701</v>
      </c>
      <c r="K56" s="61" t="s">
        <v>701</v>
      </c>
      <c r="L56" s="207" t="s">
        <v>701</v>
      </c>
    </row>
    <row r="57" spans="1:12" ht="38.25" x14ac:dyDescent="0.25">
      <c r="A57" s="228"/>
      <c r="B57" s="112" t="s">
        <v>711</v>
      </c>
      <c r="C57" s="122" t="s">
        <v>714</v>
      </c>
      <c r="D57" s="89" t="str">
        <f t="shared" si="4"/>
        <v>350_</v>
      </c>
      <c r="E57" s="90" t="str">
        <f t="shared" si="5"/>
        <v>DECKE</v>
      </c>
      <c r="F57" s="91" t="s">
        <v>640</v>
      </c>
      <c r="G57" s="92" t="s">
        <v>682</v>
      </c>
      <c r="H57" s="92" t="s">
        <v>701</v>
      </c>
      <c r="I57" s="92" t="s">
        <v>701</v>
      </c>
      <c r="J57" s="92" t="s">
        <v>701</v>
      </c>
      <c r="K57" s="92" t="s">
        <v>701</v>
      </c>
      <c r="L57" s="201" t="s">
        <v>701</v>
      </c>
    </row>
    <row r="58" spans="1:12" ht="51" x14ac:dyDescent="0.25">
      <c r="A58" s="228"/>
      <c r="B58" s="134" t="s">
        <v>711</v>
      </c>
      <c r="C58" s="123" t="s">
        <v>714</v>
      </c>
      <c r="D58" s="12" t="str">
        <f t="shared" si="4"/>
        <v>350_</v>
      </c>
      <c r="E58" s="11" t="str">
        <f t="shared" si="5"/>
        <v>DECKE_VEHRKEHRSLAST</v>
      </c>
      <c r="F58" s="10" t="s">
        <v>641</v>
      </c>
      <c r="G58" s="13" t="s">
        <v>680</v>
      </c>
      <c r="H58" s="14" t="s">
        <v>701</v>
      </c>
      <c r="I58" s="14" t="s">
        <v>701</v>
      </c>
      <c r="J58" s="14" t="s">
        <v>701</v>
      </c>
      <c r="K58" s="14" t="s">
        <v>701</v>
      </c>
      <c r="L58" s="205" t="s">
        <v>701</v>
      </c>
    </row>
    <row r="59" spans="1:12" x14ac:dyDescent="0.25">
      <c r="A59" s="228"/>
      <c r="B59" s="134" t="s">
        <v>711</v>
      </c>
      <c r="C59" s="123" t="s">
        <v>714</v>
      </c>
      <c r="D59" s="12" t="str">
        <f t="shared" si="4"/>
        <v>350_</v>
      </c>
      <c r="E59" s="11" t="str">
        <f t="shared" si="5"/>
        <v>DECKE_TXT</v>
      </c>
      <c r="F59" s="10" t="s">
        <v>642</v>
      </c>
      <c r="G59" s="13" t="s">
        <v>643</v>
      </c>
      <c r="H59" s="14" t="s">
        <v>701</v>
      </c>
      <c r="I59" s="14" t="s">
        <v>701</v>
      </c>
      <c r="J59" s="14" t="s">
        <v>701</v>
      </c>
      <c r="K59" s="14" t="s">
        <v>701</v>
      </c>
      <c r="L59" s="205" t="s">
        <v>701</v>
      </c>
    </row>
    <row r="60" spans="1:12" ht="51" x14ac:dyDescent="0.25">
      <c r="A60" s="228"/>
      <c r="B60" s="134" t="s">
        <v>711</v>
      </c>
      <c r="C60" s="123" t="s">
        <v>714</v>
      </c>
      <c r="D60" s="12" t="str">
        <f t="shared" si="4"/>
        <v>350_</v>
      </c>
      <c r="E60" s="11" t="str">
        <f t="shared" si="5"/>
        <v>BODEN</v>
      </c>
      <c r="F60" s="10" t="s">
        <v>644</v>
      </c>
      <c r="G60" s="13" t="s">
        <v>679</v>
      </c>
      <c r="H60" s="14" t="s">
        <v>701</v>
      </c>
      <c r="I60" s="14" t="s">
        <v>701</v>
      </c>
      <c r="J60" s="14" t="s">
        <v>701</v>
      </c>
      <c r="K60" s="14" t="s">
        <v>701</v>
      </c>
      <c r="L60" s="205" t="s">
        <v>701</v>
      </c>
    </row>
    <row r="61" spans="1:12" x14ac:dyDescent="0.25">
      <c r="A61" s="228"/>
      <c r="B61" s="134" t="s">
        <v>711</v>
      </c>
      <c r="C61" s="123" t="s">
        <v>714</v>
      </c>
      <c r="D61" s="12" t="str">
        <f t="shared" si="4"/>
        <v>350_</v>
      </c>
      <c r="E61" s="11" t="str">
        <f t="shared" si="5"/>
        <v>BODEN_TXT</v>
      </c>
      <c r="F61" s="10" t="s">
        <v>645</v>
      </c>
      <c r="G61" s="13" t="s">
        <v>646</v>
      </c>
      <c r="H61" s="14" t="s">
        <v>701</v>
      </c>
      <c r="I61" s="14" t="s">
        <v>701</v>
      </c>
      <c r="J61" s="14" t="s">
        <v>701</v>
      </c>
      <c r="K61" s="14" t="s">
        <v>701</v>
      </c>
      <c r="L61" s="205" t="s">
        <v>701</v>
      </c>
    </row>
    <row r="62" spans="1:12" ht="38.25" x14ac:dyDescent="0.25">
      <c r="A62" s="228"/>
      <c r="B62" s="134" t="s">
        <v>711</v>
      </c>
      <c r="C62" s="123" t="s">
        <v>714</v>
      </c>
      <c r="D62" s="12" t="str">
        <f t="shared" si="4"/>
        <v>350_</v>
      </c>
      <c r="E62" s="11" t="str">
        <f t="shared" si="5"/>
        <v>TREPPEN</v>
      </c>
      <c r="F62" s="10" t="s">
        <v>647</v>
      </c>
      <c r="G62" s="13" t="s">
        <v>681</v>
      </c>
      <c r="H62" s="14" t="s">
        <v>701</v>
      </c>
      <c r="I62" s="14" t="s">
        <v>701</v>
      </c>
      <c r="J62" s="14" t="s">
        <v>701</v>
      </c>
      <c r="K62" s="14" t="s">
        <v>701</v>
      </c>
      <c r="L62" s="205" t="s">
        <v>701</v>
      </c>
    </row>
    <row r="63" spans="1:12" ht="25.5" x14ac:dyDescent="0.25">
      <c r="A63" s="228"/>
      <c r="B63" s="134" t="s">
        <v>711</v>
      </c>
      <c r="C63" s="123" t="s">
        <v>714</v>
      </c>
      <c r="D63" s="12" t="str">
        <f t="shared" si="4"/>
        <v>350_</v>
      </c>
      <c r="E63" s="11" t="str">
        <f t="shared" si="5"/>
        <v>TREPPEN_TXT</v>
      </c>
      <c r="F63" s="10" t="s">
        <v>648</v>
      </c>
      <c r="G63" s="13" t="s">
        <v>649</v>
      </c>
      <c r="H63" s="14" t="s">
        <v>701</v>
      </c>
      <c r="I63" s="14" t="s">
        <v>701</v>
      </c>
      <c r="J63" s="14" t="s">
        <v>701</v>
      </c>
      <c r="K63" s="14" t="s">
        <v>701</v>
      </c>
      <c r="L63" s="205" t="s">
        <v>701</v>
      </c>
    </row>
    <row r="64" spans="1:12" ht="25.5" x14ac:dyDescent="0.25">
      <c r="A64" s="228"/>
      <c r="B64" s="134" t="s">
        <v>711</v>
      </c>
      <c r="C64" s="123" t="s">
        <v>714</v>
      </c>
      <c r="D64" s="12" t="str">
        <f t="shared" si="4"/>
        <v>350_</v>
      </c>
      <c r="E64" s="11" t="str">
        <f t="shared" si="5"/>
        <v>ABSTURZSI</v>
      </c>
      <c r="F64" s="10" t="s">
        <v>650</v>
      </c>
      <c r="G64" s="13" t="s">
        <v>651</v>
      </c>
      <c r="H64" s="14" t="s">
        <v>701</v>
      </c>
      <c r="I64" s="14" t="s">
        <v>701</v>
      </c>
      <c r="J64" s="14" t="s">
        <v>701</v>
      </c>
      <c r="K64" s="14" t="s">
        <v>701</v>
      </c>
      <c r="L64" s="205" t="s">
        <v>701</v>
      </c>
    </row>
    <row r="65" spans="1:12" ht="13.5" thickBot="1" x14ac:dyDescent="0.3">
      <c r="A65" s="228"/>
      <c r="B65" s="138" t="s">
        <v>711</v>
      </c>
      <c r="C65" s="124" t="s">
        <v>714</v>
      </c>
      <c r="D65" s="26" t="str">
        <f t="shared" si="4"/>
        <v>350_</v>
      </c>
      <c r="E65" s="25" t="str">
        <f t="shared" si="5"/>
        <v>ABSTURZSI_TXT</v>
      </c>
      <c r="F65" s="23" t="s">
        <v>652</v>
      </c>
      <c r="G65" s="24" t="s">
        <v>653</v>
      </c>
      <c r="H65" s="104" t="s">
        <v>701</v>
      </c>
      <c r="I65" s="104" t="s">
        <v>701</v>
      </c>
      <c r="J65" s="104" t="s">
        <v>701</v>
      </c>
      <c r="K65" s="104" t="s">
        <v>701</v>
      </c>
      <c r="L65" s="208" t="s">
        <v>701</v>
      </c>
    </row>
    <row r="66" spans="1:12" ht="76.5" x14ac:dyDescent="0.25">
      <c r="A66" s="228"/>
      <c r="B66" s="112" t="s">
        <v>711</v>
      </c>
      <c r="C66" s="122" t="s">
        <v>715</v>
      </c>
      <c r="D66" s="89" t="str">
        <f t="shared" si="4"/>
        <v>360_</v>
      </c>
      <c r="E66" s="90" t="str">
        <f t="shared" si="5"/>
        <v>DACH</v>
      </c>
      <c r="F66" s="91" t="s">
        <v>654</v>
      </c>
      <c r="G66" s="92" t="s">
        <v>677</v>
      </c>
      <c r="H66" s="92" t="s">
        <v>701</v>
      </c>
      <c r="I66" s="92" t="s">
        <v>701</v>
      </c>
      <c r="J66" s="92" t="s">
        <v>701</v>
      </c>
      <c r="K66" s="92" t="s">
        <v>701</v>
      </c>
      <c r="L66" s="201" t="s">
        <v>701</v>
      </c>
    </row>
    <row r="67" spans="1:12" x14ac:dyDescent="0.25">
      <c r="A67" s="228"/>
      <c r="B67" s="134" t="s">
        <v>711</v>
      </c>
      <c r="C67" s="123" t="s">
        <v>715</v>
      </c>
      <c r="D67" s="12" t="str">
        <f t="shared" si="4"/>
        <v>360_</v>
      </c>
      <c r="E67" s="11" t="str">
        <f t="shared" si="5"/>
        <v>DACH_TXT</v>
      </c>
      <c r="F67" s="10" t="s">
        <v>655</v>
      </c>
      <c r="G67" s="13" t="s">
        <v>656</v>
      </c>
      <c r="H67" s="14" t="s">
        <v>701</v>
      </c>
      <c r="I67" s="14" t="s">
        <v>701</v>
      </c>
      <c r="J67" s="14" t="s">
        <v>701</v>
      </c>
      <c r="K67" s="14" t="s">
        <v>701</v>
      </c>
      <c r="L67" s="205" t="s">
        <v>701</v>
      </c>
    </row>
    <row r="68" spans="1:12" ht="38.25" x14ac:dyDescent="0.25">
      <c r="A68" s="186"/>
      <c r="B68" s="134" t="s">
        <v>711</v>
      </c>
      <c r="C68" s="123" t="s">
        <v>715</v>
      </c>
      <c r="D68" s="12" t="str">
        <f t="shared" si="4"/>
        <v>360_</v>
      </c>
      <c r="E68" s="11" t="str">
        <f t="shared" si="5"/>
        <v>OBERLICHT</v>
      </c>
      <c r="F68" s="10" t="s">
        <v>657</v>
      </c>
      <c r="G68" s="13" t="s">
        <v>678</v>
      </c>
      <c r="H68" s="14" t="s">
        <v>701</v>
      </c>
      <c r="I68" s="14" t="s">
        <v>701</v>
      </c>
      <c r="J68" s="14" t="s">
        <v>701</v>
      </c>
      <c r="K68" s="14" t="s">
        <v>701</v>
      </c>
      <c r="L68" s="205" t="s">
        <v>701</v>
      </c>
    </row>
    <row r="69" spans="1:12" ht="26.25" thickBot="1" x14ac:dyDescent="0.3">
      <c r="A69" s="186"/>
      <c r="B69" s="138" t="s">
        <v>711</v>
      </c>
      <c r="C69" s="124" t="s">
        <v>715</v>
      </c>
      <c r="D69" s="26" t="str">
        <f t="shared" si="4"/>
        <v>360_</v>
      </c>
      <c r="E69" s="25" t="str">
        <f t="shared" si="5"/>
        <v>OBERLICHT_TXT</v>
      </c>
      <c r="F69" s="23" t="s">
        <v>658</v>
      </c>
      <c r="G69" s="24" t="s">
        <v>676</v>
      </c>
      <c r="H69" s="104" t="s">
        <v>701</v>
      </c>
      <c r="I69" s="104" t="s">
        <v>701</v>
      </c>
      <c r="J69" s="104" t="s">
        <v>701</v>
      </c>
      <c r="K69" s="104" t="s">
        <v>701</v>
      </c>
      <c r="L69" s="208" t="s">
        <v>701</v>
      </c>
    </row>
    <row r="70" spans="1:12" ht="76.5" x14ac:dyDescent="0.25">
      <c r="A70" s="186"/>
      <c r="B70" s="112" t="s">
        <v>711</v>
      </c>
      <c r="C70" s="122" t="s">
        <v>716</v>
      </c>
      <c r="D70" s="89" t="str">
        <f t="shared" si="4"/>
        <v>370_</v>
      </c>
      <c r="E70" s="90" t="str">
        <f t="shared" si="5"/>
        <v>BAUKO_EINBAU</v>
      </c>
      <c r="F70" s="91" t="s">
        <v>659</v>
      </c>
      <c r="G70" s="92" t="s">
        <v>672</v>
      </c>
      <c r="H70" s="92" t="s">
        <v>701</v>
      </c>
      <c r="I70" s="92" t="s">
        <v>701</v>
      </c>
      <c r="J70" s="92" t="s">
        <v>701</v>
      </c>
      <c r="K70" s="92" t="s">
        <v>701</v>
      </c>
      <c r="L70" s="201" t="s">
        <v>701</v>
      </c>
    </row>
    <row r="71" spans="1:12" ht="25.5" x14ac:dyDescent="0.25">
      <c r="A71" s="186"/>
      <c r="B71" s="134" t="s">
        <v>711</v>
      </c>
      <c r="C71" s="123" t="s">
        <v>716</v>
      </c>
      <c r="D71" s="12" t="str">
        <f t="shared" si="4"/>
        <v>370_</v>
      </c>
      <c r="E71" s="11" t="str">
        <f t="shared" si="5"/>
        <v>BAUKO_EINBAU_TXT</v>
      </c>
      <c r="F71" s="10" t="s">
        <v>660</v>
      </c>
      <c r="G71" s="13" t="s">
        <v>661</v>
      </c>
      <c r="H71" s="14" t="s">
        <v>701</v>
      </c>
      <c r="I71" s="14" t="s">
        <v>701</v>
      </c>
      <c r="J71" s="14" t="s">
        <v>701</v>
      </c>
      <c r="K71" s="14" t="s">
        <v>701</v>
      </c>
      <c r="L71" s="205" t="s">
        <v>701</v>
      </c>
    </row>
    <row r="72" spans="1:12" ht="13.5" thickBot="1" x14ac:dyDescent="0.3">
      <c r="A72" s="186"/>
      <c r="B72" s="138" t="s">
        <v>711</v>
      </c>
      <c r="C72" s="124" t="s">
        <v>716</v>
      </c>
      <c r="D72" s="26" t="str">
        <f t="shared" si="4"/>
        <v>371_</v>
      </c>
      <c r="E72" s="25" t="str">
        <f t="shared" si="5"/>
        <v>MOBILAR</v>
      </c>
      <c r="F72" s="23" t="s">
        <v>662</v>
      </c>
      <c r="G72" s="24" t="s">
        <v>663</v>
      </c>
      <c r="H72" s="104" t="s">
        <v>701</v>
      </c>
      <c r="I72" s="104" t="s">
        <v>701</v>
      </c>
      <c r="J72" s="104" t="s">
        <v>701</v>
      </c>
      <c r="K72" s="104" t="s">
        <v>701</v>
      </c>
      <c r="L72" s="208" t="s">
        <v>701</v>
      </c>
    </row>
    <row r="73" spans="1:12" x14ac:dyDescent="0.25">
      <c r="A73" s="186"/>
      <c r="B73" s="112" t="s">
        <v>711</v>
      </c>
      <c r="C73" s="122" t="s">
        <v>774</v>
      </c>
      <c r="D73" s="89" t="str">
        <f t="shared" si="4"/>
        <v>399_</v>
      </c>
      <c r="E73" s="90" t="str">
        <f t="shared" si="5"/>
        <v>BAUKO_SONSTIGES</v>
      </c>
      <c r="F73" s="91" t="s">
        <v>664</v>
      </c>
      <c r="G73" s="92" t="s">
        <v>665</v>
      </c>
      <c r="H73" s="92" t="s">
        <v>701</v>
      </c>
      <c r="I73" s="92" t="s">
        <v>701</v>
      </c>
      <c r="J73" s="92" t="s">
        <v>701</v>
      </c>
      <c r="K73" s="92" t="s">
        <v>701</v>
      </c>
      <c r="L73" s="201" t="s">
        <v>701</v>
      </c>
    </row>
    <row r="74" spans="1:12" ht="13.5" thickBot="1" x14ac:dyDescent="0.3">
      <c r="A74" s="186"/>
      <c r="B74" s="116" t="s">
        <v>711</v>
      </c>
      <c r="C74" s="125" t="s">
        <v>774</v>
      </c>
      <c r="D74" s="59" t="str">
        <f t="shared" si="4"/>
        <v>399_</v>
      </c>
      <c r="E74" s="60" t="str">
        <f t="shared" si="5"/>
        <v>BAUKO_SONSTIGES_TXT</v>
      </c>
      <c r="F74" s="20" t="s">
        <v>666</v>
      </c>
      <c r="G74" s="61" t="s">
        <v>626</v>
      </c>
      <c r="H74" s="61" t="s">
        <v>701</v>
      </c>
      <c r="I74" s="61" t="s">
        <v>701</v>
      </c>
      <c r="J74" s="61" t="s">
        <v>701</v>
      </c>
      <c r="K74" s="61" t="s">
        <v>701</v>
      </c>
      <c r="L74" s="207" t="s">
        <v>701</v>
      </c>
    </row>
    <row r="75" spans="1:12" ht="25.5" x14ac:dyDescent="0.25">
      <c r="A75" s="225" t="s">
        <v>688</v>
      </c>
      <c r="B75" s="134" t="s">
        <v>711</v>
      </c>
      <c r="C75" s="123" t="s">
        <v>717</v>
      </c>
      <c r="D75" s="12" t="str">
        <f>LEFT(F75,5)</f>
        <v>4100_</v>
      </c>
      <c r="E75" s="11" t="str">
        <f>MID(F75,6,500)</f>
        <v>AKS</v>
      </c>
      <c r="F75" s="10" t="s">
        <v>18</v>
      </c>
      <c r="G75" s="13" t="s">
        <v>19</v>
      </c>
      <c r="H75" s="37">
        <v>7</v>
      </c>
      <c r="I75" s="37">
        <v>7</v>
      </c>
      <c r="J75" s="13" t="s">
        <v>8</v>
      </c>
      <c r="K75" s="81" t="s">
        <v>704</v>
      </c>
      <c r="L75" s="204" t="s">
        <v>20</v>
      </c>
    </row>
    <row r="76" spans="1:12" ht="15" x14ac:dyDescent="0.25">
      <c r="A76" s="228"/>
      <c r="B76" s="134" t="s">
        <v>711</v>
      </c>
      <c r="C76" s="123" t="s">
        <v>717</v>
      </c>
      <c r="D76" s="12" t="str">
        <f t="shared" ref="D76:D128" si="6">LEFT(F76,5)</f>
        <v>4100_</v>
      </c>
      <c r="E76" s="11" t="str">
        <f t="shared" ref="E76:E128" si="7">MID(F76,6,500)</f>
        <v>GEBAEUDE</v>
      </c>
      <c r="F76" s="10" t="s">
        <v>21</v>
      </c>
      <c r="G76" s="13" t="s">
        <v>22</v>
      </c>
      <c r="H76" s="63">
        <v>253</v>
      </c>
      <c r="I76" s="63">
        <v>253</v>
      </c>
      <c r="J76" s="13" t="s">
        <v>8</v>
      </c>
      <c r="K76" s="81" t="s">
        <v>704</v>
      </c>
      <c r="L76" s="204" t="s">
        <v>23</v>
      </c>
    </row>
    <row r="77" spans="1:12" ht="15" x14ac:dyDescent="0.25">
      <c r="A77" s="228"/>
      <c r="B77" s="134" t="s">
        <v>711</v>
      </c>
      <c r="C77" s="123" t="s">
        <v>717</v>
      </c>
      <c r="D77" s="12" t="str">
        <f t="shared" si="6"/>
        <v>4100_</v>
      </c>
      <c r="E77" s="11" t="str">
        <f t="shared" si="7"/>
        <v>GEBAEUDE_TXT</v>
      </c>
      <c r="F77" s="10" t="s">
        <v>24</v>
      </c>
      <c r="G77" s="13" t="s">
        <v>25</v>
      </c>
      <c r="H77" s="63">
        <v>253</v>
      </c>
      <c r="I77" s="63">
        <v>253</v>
      </c>
      <c r="J77" s="13" t="s">
        <v>8</v>
      </c>
      <c r="K77" s="81" t="s">
        <v>704</v>
      </c>
      <c r="L77" s="204" t="s">
        <v>20</v>
      </c>
    </row>
    <row r="78" spans="1:12" ht="15.75" thickBot="1" x14ac:dyDescent="0.3">
      <c r="A78" s="228"/>
      <c r="B78" s="138" t="s">
        <v>711</v>
      </c>
      <c r="C78" s="124" t="s">
        <v>717</v>
      </c>
      <c r="D78" s="26" t="str">
        <f t="shared" si="6"/>
        <v>4101_</v>
      </c>
      <c r="E78" s="25" t="str">
        <f t="shared" si="7"/>
        <v>BRANDSCHOTT</v>
      </c>
      <c r="F78" s="23" t="s">
        <v>26</v>
      </c>
      <c r="G78" s="24" t="s">
        <v>27</v>
      </c>
      <c r="H78" s="48">
        <v>240</v>
      </c>
      <c r="I78" s="48">
        <v>240</v>
      </c>
      <c r="J78" s="24" t="s">
        <v>8</v>
      </c>
      <c r="K78" s="88" t="s">
        <v>704</v>
      </c>
      <c r="L78" s="206" t="s">
        <v>20</v>
      </c>
    </row>
    <row r="79" spans="1:12" ht="25.5" x14ac:dyDescent="0.25">
      <c r="A79" s="228"/>
      <c r="B79" s="112" t="s">
        <v>711</v>
      </c>
      <c r="C79" s="122" t="s">
        <v>718</v>
      </c>
      <c r="D79" s="89" t="str">
        <f t="shared" si="6"/>
        <v>4110_</v>
      </c>
      <c r="E79" s="90" t="str">
        <f t="shared" si="7"/>
        <v>AKS</v>
      </c>
      <c r="F79" s="91" t="s">
        <v>28</v>
      </c>
      <c r="G79" s="92" t="s">
        <v>19</v>
      </c>
      <c r="H79" s="93">
        <v>7</v>
      </c>
      <c r="I79" s="93">
        <v>7</v>
      </c>
      <c r="J79" s="92" t="s">
        <v>8</v>
      </c>
      <c r="K79" s="94" t="s">
        <v>704</v>
      </c>
      <c r="L79" s="201" t="s">
        <v>20</v>
      </c>
    </row>
    <row r="80" spans="1:12" ht="15" x14ac:dyDescent="0.25">
      <c r="A80" s="228"/>
      <c r="B80" s="134" t="s">
        <v>711</v>
      </c>
      <c r="C80" s="123" t="s">
        <v>718</v>
      </c>
      <c r="D80" s="12" t="str">
        <f t="shared" si="6"/>
        <v>4110_</v>
      </c>
      <c r="E80" s="11" t="str">
        <f t="shared" si="7"/>
        <v>BEMASSUNG</v>
      </c>
      <c r="F80" s="10" t="s">
        <v>29</v>
      </c>
      <c r="G80" s="13" t="s">
        <v>30</v>
      </c>
      <c r="H80" s="62">
        <v>251</v>
      </c>
      <c r="I80" s="62">
        <v>251</v>
      </c>
      <c r="J80" s="13" t="s">
        <v>8</v>
      </c>
      <c r="K80" s="81" t="s">
        <v>704</v>
      </c>
      <c r="L80" s="204" t="s">
        <v>31</v>
      </c>
    </row>
    <row r="81" spans="1:12" ht="15" x14ac:dyDescent="0.25">
      <c r="A81" s="228"/>
      <c r="B81" s="134" t="s">
        <v>711</v>
      </c>
      <c r="C81" s="123" t="s">
        <v>718</v>
      </c>
      <c r="D81" s="12" t="str">
        <f t="shared" si="6"/>
        <v>4111_</v>
      </c>
      <c r="E81" s="11" t="str">
        <f t="shared" si="7"/>
        <v>GERAET</v>
      </c>
      <c r="F81" s="10" t="s">
        <v>32</v>
      </c>
      <c r="G81" s="13" t="s">
        <v>33</v>
      </c>
      <c r="H81" s="37">
        <v>7</v>
      </c>
      <c r="I81" s="37">
        <v>7</v>
      </c>
      <c r="J81" s="13" t="s">
        <v>8</v>
      </c>
      <c r="K81" s="81" t="s">
        <v>704</v>
      </c>
      <c r="L81" s="204" t="s">
        <v>23</v>
      </c>
    </row>
    <row r="82" spans="1:12" ht="15" x14ac:dyDescent="0.25">
      <c r="A82" s="228"/>
      <c r="B82" s="134" t="s">
        <v>711</v>
      </c>
      <c r="C82" s="123" t="s">
        <v>718</v>
      </c>
      <c r="D82" s="12" t="str">
        <f t="shared" si="6"/>
        <v>4111_</v>
      </c>
      <c r="E82" s="11" t="str">
        <f t="shared" si="7"/>
        <v>GERAET_TXT</v>
      </c>
      <c r="F82" s="10" t="s">
        <v>34</v>
      </c>
      <c r="G82" s="13" t="s">
        <v>35</v>
      </c>
      <c r="H82" s="37">
        <v>7</v>
      </c>
      <c r="I82" s="37">
        <v>7</v>
      </c>
      <c r="J82" s="13" t="s">
        <v>8</v>
      </c>
      <c r="K82" s="81" t="s">
        <v>704</v>
      </c>
      <c r="L82" s="204" t="s">
        <v>20</v>
      </c>
    </row>
    <row r="83" spans="1:12" ht="38.25" x14ac:dyDescent="0.25">
      <c r="A83" s="228"/>
      <c r="B83" s="134" t="s">
        <v>711</v>
      </c>
      <c r="C83" s="123" t="s">
        <v>718</v>
      </c>
      <c r="D83" s="12" t="str">
        <f t="shared" si="6"/>
        <v>4112_</v>
      </c>
      <c r="E83" s="11" t="str">
        <f t="shared" si="7"/>
        <v>SCHMUTZW</v>
      </c>
      <c r="F83" s="10" t="s">
        <v>36</v>
      </c>
      <c r="G83" s="13" t="s">
        <v>37</v>
      </c>
      <c r="H83" s="38">
        <v>35</v>
      </c>
      <c r="I83" s="38">
        <v>35</v>
      </c>
      <c r="J83" s="13" t="s">
        <v>8</v>
      </c>
      <c r="K83" s="81" t="s">
        <v>704</v>
      </c>
      <c r="L83" s="204" t="s">
        <v>38</v>
      </c>
    </row>
    <row r="84" spans="1:12" ht="15" x14ac:dyDescent="0.25">
      <c r="A84" s="228"/>
      <c r="B84" s="134" t="s">
        <v>711</v>
      </c>
      <c r="C84" s="123" t="s">
        <v>718</v>
      </c>
      <c r="D84" s="12" t="str">
        <f t="shared" si="6"/>
        <v>4112_</v>
      </c>
      <c r="E84" s="11" t="str">
        <f t="shared" si="7"/>
        <v>SCHMUTZW_TXT</v>
      </c>
      <c r="F84" s="10" t="s">
        <v>39</v>
      </c>
      <c r="G84" s="13" t="s">
        <v>35</v>
      </c>
      <c r="H84" s="38">
        <v>35</v>
      </c>
      <c r="I84" s="38">
        <v>35</v>
      </c>
      <c r="J84" s="13" t="s">
        <v>8</v>
      </c>
      <c r="K84" s="81" t="s">
        <v>704</v>
      </c>
      <c r="L84" s="204" t="s">
        <v>20</v>
      </c>
    </row>
    <row r="85" spans="1:12" ht="51" x14ac:dyDescent="0.25">
      <c r="A85" s="228"/>
      <c r="B85" s="134" t="s">
        <v>711</v>
      </c>
      <c r="C85" s="123" t="s">
        <v>718</v>
      </c>
      <c r="D85" s="12" t="str">
        <f t="shared" si="6"/>
        <v>4112_</v>
      </c>
      <c r="E85" s="11" t="str">
        <f t="shared" si="7"/>
        <v>SCHMUTZW_GL</v>
      </c>
      <c r="F85" s="10" t="s">
        <v>40</v>
      </c>
      <c r="G85" s="13" t="s">
        <v>41</v>
      </c>
      <c r="H85" s="38">
        <v>35</v>
      </c>
      <c r="I85" s="38">
        <v>35</v>
      </c>
      <c r="J85" s="13" t="s">
        <v>8</v>
      </c>
      <c r="K85" s="81" t="s">
        <v>704</v>
      </c>
      <c r="L85" s="204" t="s">
        <v>42</v>
      </c>
    </row>
    <row r="86" spans="1:12" ht="15" x14ac:dyDescent="0.25">
      <c r="A86" s="228"/>
      <c r="B86" s="134" t="s">
        <v>711</v>
      </c>
      <c r="C86" s="123" t="s">
        <v>718</v>
      </c>
      <c r="D86" s="12" t="str">
        <f t="shared" si="6"/>
        <v>4112_</v>
      </c>
      <c r="E86" s="11" t="str">
        <f t="shared" si="7"/>
        <v>SCHMUTZW_GL_TXT</v>
      </c>
      <c r="F86" s="10" t="s">
        <v>43</v>
      </c>
      <c r="G86" s="13" t="s">
        <v>35</v>
      </c>
      <c r="H86" s="38">
        <v>35</v>
      </c>
      <c r="I86" s="38">
        <v>35</v>
      </c>
      <c r="J86" s="13" t="s">
        <v>8</v>
      </c>
      <c r="K86" s="81" t="s">
        <v>704</v>
      </c>
      <c r="L86" s="204" t="s">
        <v>20</v>
      </c>
    </row>
    <row r="87" spans="1:12" ht="15" x14ac:dyDescent="0.25">
      <c r="A87" s="228"/>
      <c r="B87" s="134" t="s">
        <v>711</v>
      </c>
      <c r="C87" s="123" t="s">
        <v>718</v>
      </c>
      <c r="D87" s="12" t="str">
        <f t="shared" si="6"/>
        <v>4112_</v>
      </c>
      <c r="E87" s="11" t="str">
        <f t="shared" si="7"/>
        <v>SCHMUTZW_DL</v>
      </c>
      <c r="F87" s="10" t="s">
        <v>44</v>
      </c>
      <c r="G87" s="13" t="s">
        <v>45</v>
      </c>
      <c r="H87" s="38">
        <v>35</v>
      </c>
      <c r="I87" s="38">
        <v>35</v>
      </c>
      <c r="J87" s="13" t="s">
        <v>46</v>
      </c>
      <c r="K87" s="81" t="s">
        <v>704</v>
      </c>
      <c r="L87" s="204" t="s">
        <v>23</v>
      </c>
    </row>
    <row r="88" spans="1:12" ht="15" x14ac:dyDescent="0.25">
      <c r="A88" s="228"/>
      <c r="B88" s="134" t="s">
        <v>711</v>
      </c>
      <c r="C88" s="123" t="s">
        <v>718</v>
      </c>
      <c r="D88" s="12" t="str">
        <f t="shared" si="6"/>
        <v>4112_</v>
      </c>
      <c r="E88" s="11" t="str">
        <f t="shared" si="7"/>
        <v>SCHMUTZW_DL_TXT</v>
      </c>
      <c r="F88" s="10" t="s">
        <v>47</v>
      </c>
      <c r="G88" s="13" t="s">
        <v>35</v>
      </c>
      <c r="H88" s="38">
        <v>35</v>
      </c>
      <c r="I88" s="38">
        <v>35</v>
      </c>
      <c r="J88" s="13" t="s">
        <v>8</v>
      </c>
      <c r="K88" s="81" t="s">
        <v>704</v>
      </c>
      <c r="L88" s="204" t="s">
        <v>20</v>
      </c>
    </row>
    <row r="89" spans="1:12" ht="25.5" x14ac:dyDescent="0.25">
      <c r="A89" s="228"/>
      <c r="B89" s="134" t="s">
        <v>711</v>
      </c>
      <c r="C89" s="123" t="s">
        <v>718</v>
      </c>
      <c r="D89" s="12" t="str">
        <f t="shared" si="6"/>
        <v>4113_</v>
      </c>
      <c r="E89" s="11" t="str">
        <f t="shared" si="7"/>
        <v>REGENW</v>
      </c>
      <c r="F89" s="10" t="s">
        <v>48</v>
      </c>
      <c r="G89" s="13" t="s">
        <v>49</v>
      </c>
      <c r="H89" s="39">
        <v>171</v>
      </c>
      <c r="I89" s="39">
        <v>171</v>
      </c>
      <c r="J89" s="13" t="s">
        <v>50</v>
      </c>
      <c r="K89" s="81" t="s">
        <v>704</v>
      </c>
      <c r="L89" s="204" t="s">
        <v>51</v>
      </c>
    </row>
    <row r="90" spans="1:12" ht="15" x14ac:dyDescent="0.25">
      <c r="A90" s="228"/>
      <c r="B90" s="134" t="s">
        <v>711</v>
      </c>
      <c r="C90" s="123" t="s">
        <v>718</v>
      </c>
      <c r="D90" s="12" t="str">
        <f t="shared" si="6"/>
        <v>4113_</v>
      </c>
      <c r="E90" s="11" t="str">
        <f t="shared" si="7"/>
        <v>REGENW_TXT</v>
      </c>
      <c r="F90" s="10" t="s">
        <v>52</v>
      </c>
      <c r="G90" s="13" t="s">
        <v>35</v>
      </c>
      <c r="H90" s="39">
        <v>171</v>
      </c>
      <c r="I90" s="39">
        <v>171</v>
      </c>
      <c r="J90" s="13" t="s">
        <v>8</v>
      </c>
      <c r="K90" s="81" t="s">
        <v>704</v>
      </c>
      <c r="L90" s="204" t="s">
        <v>20</v>
      </c>
    </row>
    <row r="91" spans="1:12" ht="25.5" x14ac:dyDescent="0.25">
      <c r="A91" s="228"/>
      <c r="B91" s="134" t="s">
        <v>711</v>
      </c>
      <c r="C91" s="123" t="s">
        <v>718</v>
      </c>
      <c r="D91" s="12" t="str">
        <f t="shared" si="6"/>
        <v>4113_</v>
      </c>
      <c r="E91" s="11" t="str">
        <f t="shared" si="7"/>
        <v>REGENW_GL</v>
      </c>
      <c r="F91" s="10" t="s">
        <v>53</v>
      </c>
      <c r="G91" s="13" t="s">
        <v>54</v>
      </c>
      <c r="H91" s="39">
        <v>171</v>
      </c>
      <c r="I91" s="39">
        <v>171</v>
      </c>
      <c r="J91" s="13" t="s">
        <v>50</v>
      </c>
      <c r="K91" s="81" t="s">
        <v>704</v>
      </c>
      <c r="L91" s="204" t="s">
        <v>42</v>
      </c>
    </row>
    <row r="92" spans="1:12" ht="15" x14ac:dyDescent="0.25">
      <c r="A92" s="228"/>
      <c r="B92" s="134" t="s">
        <v>711</v>
      </c>
      <c r="C92" s="123" t="s">
        <v>718</v>
      </c>
      <c r="D92" s="12" t="str">
        <f t="shared" si="6"/>
        <v>4113_</v>
      </c>
      <c r="E92" s="11" t="str">
        <f t="shared" si="7"/>
        <v>REGENW_GL_TXT</v>
      </c>
      <c r="F92" s="10" t="s">
        <v>55</v>
      </c>
      <c r="G92" s="13" t="s">
        <v>35</v>
      </c>
      <c r="H92" s="39">
        <v>171</v>
      </c>
      <c r="I92" s="39">
        <v>171</v>
      </c>
      <c r="J92" s="13" t="s">
        <v>8</v>
      </c>
      <c r="K92" s="81" t="s">
        <v>704</v>
      </c>
      <c r="L92" s="204" t="s">
        <v>20</v>
      </c>
    </row>
    <row r="93" spans="1:12" ht="15" x14ac:dyDescent="0.25">
      <c r="A93" s="228"/>
      <c r="B93" s="134" t="s">
        <v>711</v>
      </c>
      <c r="C93" s="123" t="s">
        <v>718</v>
      </c>
      <c r="D93" s="12" t="str">
        <f t="shared" si="6"/>
        <v>4113_</v>
      </c>
      <c r="E93" s="11" t="str">
        <f t="shared" si="7"/>
        <v>REGENW_DL</v>
      </c>
      <c r="F93" s="10" t="s">
        <v>56</v>
      </c>
      <c r="G93" s="13" t="s">
        <v>57</v>
      </c>
      <c r="H93" s="39">
        <v>171</v>
      </c>
      <c r="I93" s="39">
        <v>171</v>
      </c>
      <c r="J93" s="13" t="s">
        <v>58</v>
      </c>
      <c r="K93" s="81" t="s">
        <v>704</v>
      </c>
      <c r="L93" s="204" t="s">
        <v>23</v>
      </c>
    </row>
    <row r="94" spans="1:12" ht="15" x14ac:dyDescent="0.25">
      <c r="A94" s="228"/>
      <c r="B94" s="134" t="s">
        <v>711</v>
      </c>
      <c r="C94" s="123" t="s">
        <v>718</v>
      </c>
      <c r="D94" s="12" t="str">
        <f t="shared" si="6"/>
        <v>4113_</v>
      </c>
      <c r="E94" s="11" t="str">
        <f t="shared" si="7"/>
        <v>REGENW_DL_TXT</v>
      </c>
      <c r="F94" s="10" t="s">
        <v>59</v>
      </c>
      <c r="G94" s="13" t="s">
        <v>35</v>
      </c>
      <c r="H94" s="39">
        <v>171</v>
      </c>
      <c r="I94" s="39">
        <v>171</v>
      </c>
      <c r="J94" s="13" t="s">
        <v>8</v>
      </c>
      <c r="K94" s="81" t="s">
        <v>704</v>
      </c>
      <c r="L94" s="204" t="s">
        <v>20</v>
      </c>
    </row>
    <row r="95" spans="1:12" ht="25.5" x14ac:dyDescent="0.25">
      <c r="A95" s="228"/>
      <c r="B95" s="134" t="s">
        <v>711</v>
      </c>
      <c r="C95" s="123" t="s">
        <v>718</v>
      </c>
      <c r="D95" s="12" t="str">
        <f t="shared" si="6"/>
        <v>4114_</v>
      </c>
      <c r="E95" s="11" t="str">
        <f t="shared" si="7"/>
        <v>MISCHW</v>
      </c>
      <c r="F95" s="10" t="s">
        <v>60</v>
      </c>
      <c r="G95" s="13" t="s">
        <v>61</v>
      </c>
      <c r="H95" s="38">
        <v>35</v>
      </c>
      <c r="I95" s="38">
        <v>35</v>
      </c>
      <c r="J95" s="13" t="s">
        <v>62</v>
      </c>
      <c r="K95" s="81" t="s">
        <v>704</v>
      </c>
      <c r="L95" s="204" t="s">
        <v>51</v>
      </c>
    </row>
    <row r="96" spans="1:12" ht="15" x14ac:dyDescent="0.25">
      <c r="A96" s="228"/>
      <c r="B96" s="134" t="s">
        <v>711</v>
      </c>
      <c r="C96" s="123" t="s">
        <v>718</v>
      </c>
      <c r="D96" s="12" t="str">
        <f t="shared" si="6"/>
        <v>4114_</v>
      </c>
      <c r="E96" s="11" t="str">
        <f t="shared" si="7"/>
        <v>MISCHW_TXT</v>
      </c>
      <c r="F96" s="10" t="s">
        <v>63</v>
      </c>
      <c r="G96" s="13" t="s">
        <v>35</v>
      </c>
      <c r="H96" s="38">
        <v>35</v>
      </c>
      <c r="I96" s="38">
        <v>35</v>
      </c>
      <c r="J96" s="13" t="s">
        <v>8</v>
      </c>
      <c r="K96" s="81" t="s">
        <v>704</v>
      </c>
      <c r="L96" s="204" t="s">
        <v>20</v>
      </c>
    </row>
    <row r="97" spans="1:12" ht="25.5" x14ac:dyDescent="0.25">
      <c r="A97" s="228"/>
      <c r="B97" s="134" t="s">
        <v>711</v>
      </c>
      <c r="C97" s="123" t="s">
        <v>718</v>
      </c>
      <c r="D97" s="12" t="str">
        <f t="shared" si="6"/>
        <v>4114_</v>
      </c>
      <c r="E97" s="11" t="str">
        <f t="shared" si="7"/>
        <v>MISCHW_GL</v>
      </c>
      <c r="F97" s="10" t="s">
        <v>64</v>
      </c>
      <c r="G97" s="13" t="s">
        <v>65</v>
      </c>
      <c r="H97" s="38">
        <v>35</v>
      </c>
      <c r="I97" s="38">
        <v>35</v>
      </c>
      <c r="J97" s="13" t="s">
        <v>62</v>
      </c>
      <c r="K97" s="81" t="s">
        <v>704</v>
      </c>
      <c r="L97" s="204" t="s">
        <v>42</v>
      </c>
    </row>
    <row r="98" spans="1:12" ht="15" x14ac:dyDescent="0.25">
      <c r="A98" s="228"/>
      <c r="B98" s="134" t="s">
        <v>711</v>
      </c>
      <c r="C98" s="123" t="s">
        <v>718</v>
      </c>
      <c r="D98" s="12" t="str">
        <f t="shared" si="6"/>
        <v>4114_</v>
      </c>
      <c r="E98" s="11" t="str">
        <f t="shared" si="7"/>
        <v>MISCHW_GL_TXT</v>
      </c>
      <c r="F98" s="10" t="s">
        <v>66</v>
      </c>
      <c r="G98" s="13" t="s">
        <v>35</v>
      </c>
      <c r="H98" s="38">
        <v>35</v>
      </c>
      <c r="I98" s="38">
        <v>35</v>
      </c>
      <c r="J98" s="13" t="s">
        <v>8</v>
      </c>
      <c r="K98" s="81" t="s">
        <v>704</v>
      </c>
      <c r="L98" s="204" t="s">
        <v>20</v>
      </c>
    </row>
    <row r="99" spans="1:12" ht="15" x14ac:dyDescent="0.25">
      <c r="A99" s="228"/>
      <c r="B99" s="134" t="s">
        <v>711</v>
      </c>
      <c r="C99" s="123" t="s">
        <v>718</v>
      </c>
      <c r="D99" s="12" t="str">
        <f t="shared" si="6"/>
        <v>4114_</v>
      </c>
      <c r="E99" s="11" t="str">
        <f t="shared" si="7"/>
        <v>MISCHW_DL</v>
      </c>
      <c r="F99" s="10" t="s">
        <v>67</v>
      </c>
      <c r="G99" s="13" t="s">
        <v>68</v>
      </c>
      <c r="H99" s="38">
        <v>35</v>
      </c>
      <c r="I99" s="38">
        <v>35</v>
      </c>
      <c r="J99" s="13" t="s">
        <v>69</v>
      </c>
      <c r="K99" s="81" t="s">
        <v>704</v>
      </c>
      <c r="L99" s="204" t="s">
        <v>23</v>
      </c>
    </row>
    <row r="100" spans="1:12" ht="15" x14ac:dyDescent="0.25">
      <c r="A100" s="228"/>
      <c r="B100" s="134" t="s">
        <v>711</v>
      </c>
      <c r="C100" s="123" t="s">
        <v>718</v>
      </c>
      <c r="D100" s="12" t="str">
        <f t="shared" si="6"/>
        <v>4114_</v>
      </c>
      <c r="E100" s="11" t="str">
        <f t="shared" si="7"/>
        <v>MISCHW_DL_TXT</v>
      </c>
      <c r="F100" s="10" t="s">
        <v>70</v>
      </c>
      <c r="G100" s="13" t="s">
        <v>35</v>
      </c>
      <c r="H100" s="38">
        <v>35</v>
      </c>
      <c r="I100" s="38">
        <v>35</v>
      </c>
      <c r="J100" s="13" t="s">
        <v>8</v>
      </c>
      <c r="K100" s="81" t="s">
        <v>704</v>
      </c>
      <c r="L100" s="204" t="s">
        <v>20</v>
      </c>
    </row>
    <row r="101" spans="1:12" ht="25.5" x14ac:dyDescent="0.25">
      <c r="A101" s="228"/>
      <c r="B101" s="134" t="s">
        <v>711</v>
      </c>
      <c r="C101" s="123" t="s">
        <v>718</v>
      </c>
      <c r="D101" s="12" t="str">
        <f t="shared" si="6"/>
        <v>4115_</v>
      </c>
      <c r="E101" s="11" t="str">
        <f t="shared" si="7"/>
        <v>FETT</v>
      </c>
      <c r="F101" s="10" t="s">
        <v>71</v>
      </c>
      <c r="G101" s="13" t="s">
        <v>72</v>
      </c>
      <c r="H101" s="38">
        <v>35</v>
      </c>
      <c r="I101" s="38">
        <v>35</v>
      </c>
      <c r="J101" s="13" t="s">
        <v>73</v>
      </c>
      <c r="K101" s="13" t="s">
        <v>701</v>
      </c>
      <c r="L101" s="204" t="s">
        <v>23</v>
      </c>
    </row>
    <row r="102" spans="1:12" ht="15.75" thickBot="1" x14ac:dyDescent="0.3">
      <c r="A102" s="228"/>
      <c r="B102" s="138" t="s">
        <v>711</v>
      </c>
      <c r="C102" s="124" t="s">
        <v>718</v>
      </c>
      <c r="D102" s="26" t="str">
        <f t="shared" si="6"/>
        <v>4115_</v>
      </c>
      <c r="E102" s="25" t="str">
        <f t="shared" si="7"/>
        <v>FETT_TXT</v>
      </c>
      <c r="F102" s="23" t="s">
        <v>74</v>
      </c>
      <c r="G102" s="24" t="s">
        <v>35</v>
      </c>
      <c r="H102" s="95">
        <v>35</v>
      </c>
      <c r="I102" s="95">
        <v>35</v>
      </c>
      <c r="J102" s="24" t="s">
        <v>8</v>
      </c>
      <c r="K102" s="88" t="s">
        <v>704</v>
      </c>
      <c r="L102" s="206" t="s">
        <v>20</v>
      </c>
    </row>
    <row r="103" spans="1:12" ht="25.5" x14ac:dyDescent="0.25">
      <c r="A103" s="228"/>
      <c r="B103" s="112" t="s">
        <v>711</v>
      </c>
      <c r="C103" s="122" t="s">
        <v>719</v>
      </c>
      <c r="D103" s="89" t="str">
        <f t="shared" si="6"/>
        <v>4120_</v>
      </c>
      <c r="E103" s="90" t="str">
        <f t="shared" si="7"/>
        <v>AKS</v>
      </c>
      <c r="F103" s="91" t="s">
        <v>75</v>
      </c>
      <c r="G103" s="92" t="s">
        <v>19</v>
      </c>
      <c r="H103" s="93">
        <v>7</v>
      </c>
      <c r="I103" s="93">
        <v>7</v>
      </c>
      <c r="J103" s="92" t="s">
        <v>8</v>
      </c>
      <c r="K103" s="94" t="s">
        <v>704</v>
      </c>
      <c r="L103" s="201" t="s">
        <v>20</v>
      </c>
    </row>
    <row r="104" spans="1:12" ht="15" x14ac:dyDescent="0.25">
      <c r="A104" s="228"/>
      <c r="B104" s="134" t="s">
        <v>711</v>
      </c>
      <c r="C104" s="123" t="s">
        <v>719</v>
      </c>
      <c r="D104" s="12" t="str">
        <f t="shared" si="6"/>
        <v>4120_</v>
      </c>
      <c r="E104" s="11" t="str">
        <f t="shared" si="7"/>
        <v>BEMASSUNG</v>
      </c>
      <c r="F104" s="10" t="s">
        <v>76</v>
      </c>
      <c r="G104" s="13" t="s">
        <v>30</v>
      </c>
      <c r="H104" s="62">
        <v>251</v>
      </c>
      <c r="I104" s="62">
        <v>251</v>
      </c>
      <c r="J104" s="13" t="s">
        <v>8</v>
      </c>
      <c r="K104" s="81" t="s">
        <v>704</v>
      </c>
      <c r="L104" s="204" t="s">
        <v>31</v>
      </c>
    </row>
    <row r="105" spans="1:12" ht="38.25" x14ac:dyDescent="0.25">
      <c r="A105" s="228"/>
      <c r="B105" s="134" t="s">
        <v>711</v>
      </c>
      <c r="C105" s="123" t="s">
        <v>719</v>
      </c>
      <c r="D105" s="12" t="str">
        <f t="shared" si="6"/>
        <v>4121_</v>
      </c>
      <c r="E105" s="11" t="str">
        <f t="shared" si="7"/>
        <v>GERAET</v>
      </c>
      <c r="F105" s="10" t="s">
        <v>77</v>
      </c>
      <c r="G105" s="13" t="s">
        <v>78</v>
      </c>
      <c r="H105" s="37">
        <v>7</v>
      </c>
      <c r="I105" s="37">
        <v>7</v>
      </c>
      <c r="J105" s="13" t="s">
        <v>8</v>
      </c>
      <c r="K105" s="81" t="s">
        <v>704</v>
      </c>
      <c r="L105" s="204" t="s">
        <v>23</v>
      </c>
    </row>
    <row r="106" spans="1:12" ht="15" x14ac:dyDescent="0.25">
      <c r="A106" s="228"/>
      <c r="B106" s="134" t="s">
        <v>711</v>
      </c>
      <c r="C106" s="123" t="s">
        <v>719</v>
      </c>
      <c r="D106" s="12" t="str">
        <f t="shared" si="6"/>
        <v>4121_</v>
      </c>
      <c r="E106" s="11" t="str">
        <f t="shared" si="7"/>
        <v>GERAET_TXT</v>
      </c>
      <c r="F106" s="10" t="s">
        <v>79</v>
      </c>
      <c r="G106" s="13" t="s">
        <v>35</v>
      </c>
      <c r="H106" s="37">
        <v>7</v>
      </c>
      <c r="I106" s="37">
        <v>7</v>
      </c>
      <c r="J106" s="13" t="s">
        <v>8</v>
      </c>
      <c r="K106" s="81" t="s">
        <v>704</v>
      </c>
      <c r="L106" s="204" t="s">
        <v>20</v>
      </c>
    </row>
    <row r="107" spans="1:12" ht="25.5" x14ac:dyDescent="0.25">
      <c r="A107" s="228"/>
      <c r="B107" s="134" t="s">
        <v>711</v>
      </c>
      <c r="C107" s="123" t="s">
        <v>719</v>
      </c>
      <c r="D107" s="12" t="str">
        <f t="shared" si="6"/>
        <v>4122_</v>
      </c>
      <c r="E107" s="11" t="str">
        <f t="shared" si="7"/>
        <v>TWK</v>
      </c>
      <c r="F107" s="10" t="s">
        <v>80</v>
      </c>
      <c r="G107" s="13" t="s">
        <v>81</v>
      </c>
      <c r="H107" s="40">
        <v>90</v>
      </c>
      <c r="I107" s="40">
        <v>90</v>
      </c>
      <c r="J107" s="13" t="s">
        <v>62</v>
      </c>
      <c r="K107" s="13" t="s">
        <v>701</v>
      </c>
      <c r="L107" s="204" t="s">
        <v>23</v>
      </c>
    </row>
    <row r="108" spans="1:12" ht="15" x14ac:dyDescent="0.25">
      <c r="A108" s="228"/>
      <c r="B108" s="134" t="s">
        <v>711</v>
      </c>
      <c r="C108" s="123" t="s">
        <v>719</v>
      </c>
      <c r="D108" s="12" t="str">
        <f t="shared" si="6"/>
        <v>4122_</v>
      </c>
      <c r="E108" s="11" t="str">
        <f t="shared" si="7"/>
        <v>TWK_TXT</v>
      </c>
      <c r="F108" s="10" t="s">
        <v>82</v>
      </c>
      <c r="G108" s="13" t="s">
        <v>35</v>
      </c>
      <c r="H108" s="40">
        <v>90</v>
      </c>
      <c r="I108" s="40">
        <v>90</v>
      </c>
      <c r="J108" s="13" t="s">
        <v>8</v>
      </c>
      <c r="K108" s="81" t="s">
        <v>704</v>
      </c>
      <c r="L108" s="204" t="s">
        <v>20</v>
      </c>
    </row>
    <row r="109" spans="1:12" ht="25.5" x14ac:dyDescent="0.25">
      <c r="A109" s="228"/>
      <c r="B109" s="134" t="s">
        <v>711</v>
      </c>
      <c r="C109" s="123" t="s">
        <v>719</v>
      </c>
      <c r="D109" s="12" t="str">
        <f t="shared" si="6"/>
        <v>4122_</v>
      </c>
      <c r="E109" s="11" t="str">
        <f t="shared" si="7"/>
        <v>TWW</v>
      </c>
      <c r="F109" s="10" t="s">
        <v>83</v>
      </c>
      <c r="G109" s="13" t="s">
        <v>84</v>
      </c>
      <c r="H109" s="41">
        <v>10</v>
      </c>
      <c r="I109" s="41">
        <v>10</v>
      </c>
      <c r="J109" s="13" t="s">
        <v>85</v>
      </c>
      <c r="K109" s="13" t="s">
        <v>701</v>
      </c>
      <c r="L109" s="204" t="s">
        <v>23</v>
      </c>
    </row>
    <row r="110" spans="1:12" ht="15" x14ac:dyDescent="0.25">
      <c r="A110" s="186"/>
      <c r="B110" s="134" t="s">
        <v>711</v>
      </c>
      <c r="C110" s="123" t="s">
        <v>719</v>
      </c>
      <c r="D110" s="12" t="str">
        <f t="shared" si="6"/>
        <v>4122_</v>
      </c>
      <c r="E110" s="11" t="str">
        <f t="shared" si="7"/>
        <v>TWW_TXT</v>
      </c>
      <c r="F110" s="10" t="s">
        <v>86</v>
      </c>
      <c r="G110" s="13" t="s">
        <v>35</v>
      </c>
      <c r="H110" s="41">
        <v>10</v>
      </c>
      <c r="I110" s="41">
        <v>10</v>
      </c>
      <c r="J110" s="13" t="s">
        <v>8</v>
      </c>
      <c r="K110" s="81" t="s">
        <v>704</v>
      </c>
      <c r="L110" s="204" t="s">
        <v>20</v>
      </c>
    </row>
    <row r="111" spans="1:12" ht="25.5" x14ac:dyDescent="0.25">
      <c r="A111" s="186"/>
      <c r="B111" s="134" t="s">
        <v>711</v>
      </c>
      <c r="C111" s="123" t="s">
        <v>719</v>
      </c>
      <c r="D111" s="12" t="str">
        <f t="shared" si="6"/>
        <v>4122_</v>
      </c>
      <c r="E111" s="11" t="str">
        <f t="shared" si="7"/>
        <v>TWZ</v>
      </c>
      <c r="F111" s="10" t="s">
        <v>87</v>
      </c>
      <c r="G111" s="13" t="s">
        <v>88</v>
      </c>
      <c r="H111" s="42">
        <v>30</v>
      </c>
      <c r="I111" s="42">
        <v>30</v>
      </c>
      <c r="J111" s="13" t="s">
        <v>89</v>
      </c>
      <c r="K111" s="13" t="s">
        <v>701</v>
      </c>
      <c r="L111" s="204" t="s">
        <v>23</v>
      </c>
    </row>
    <row r="112" spans="1:12" ht="15" x14ac:dyDescent="0.25">
      <c r="A112" s="186"/>
      <c r="B112" s="134" t="s">
        <v>711</v>
      </c>
      <c r="C112" s="123" t="s">
        <v>719</v>
      </c>
      <c r="D112" s="12" t="str">
        <f t="shared" si="6"/>
        <v>4122_</v>
      </c>
      <c r="E112" s="11" t="str">
        <f t="shared" si="7"/>
        <v>TWZ_TXT</v>
      </c>
      <c r="F112" s="10" t="s">
        <v>90</v>
      </c>
      <c r="G112" s="13" t="s">
        <v>35</v>
      </c>
      <c r="H112" s="42">
        <v>30</v>
      </c>
      <c r="I112" s="42">
        <v>30</v>
      </c>
      <c r="J112" s="13" t="s">
        <v>8</v>
      </c>
      <c r="K112" s="81" t="s">
        <v>704</v>
      </c>
      <c r="L112" s="204" t="s">
        <v>20</v>
      </c>
    </row>
    <row r="113" spans="1:12" ht="25.5" x14ac:dyDescent="0.25">
      <c r="A113" s="186"/>
      <c r="B113" s="134" t="s">
        <v>711</v>
      </c>
      <c r="C113" s="123" t="s">
        <v>719</v>
      </c>
      <c r="D113" s="12" t="str">
        <f t="shared" si="6"/>
        <v>4123_</v>
      </c>
      <c r="E113" s="11" t="str">
        <f t="shared" si="7"/>
        <v>NTWV</v>
      </c>
      <c r="F113" s="10" t="s">
        <v>91</v>
      </c>
      <c r="G113" s="13" t="s">
        <v>92</v>
      </c>
      <c r="H113" s="44">
        <v>190</v>
      </c>
      <c r="I113" s="44">
        <v>190</v>
      </c>
      <c r="J113" s="13" t="s">
        <v>93</v>
      </c>
      <c r="K113" s="13" t="s">
        <v>701</v>
      </c>
      <c r="L113" s="204" t="s">
        <v>23</v>
      </c>
    </row>
    <row r="114" spans="1:12" ht="15" x14ac:dyDescent="0.25">
      <c r="A114" s="186"/>
      <c r="B114" s="134" t="s">
        <v>711</v>
      </c>
      <c r="C114" s="123" t="s">
        <v>719</v>
      </c>
      <c r="D114" s="12" t="str">
        <f t="shared" si="6"/>
        <v>4123_</v>
      </c>
      <c r="E114" s="11" t="str">
        <f t="shared" si="7"/>
        <v>NTWV_TXT</v>
      </c>
      <c r="F114" s="10" t="s">
        <v>94</v>
      </c>
      <c r="G114" s="13" t="s">
        <v>35</v>
      </c>
      <c r="H114" s="44">
        <v>190</v>
      </c>
      <c r="I114" s="44">
        <v>190</v>
      </c>
      <c r="J114" s="13" t="s">
        <v>8</v>
      </c>
      <c r="K114" s="81" t="s">
        <v>704</v>
      </c>
      <c r="L114" s="204" t="s">
        <v>20</v>
      </c>
    </row>
    <row r="115" spans="1:12" ht="25.5" x14ac:dyDescent="0.25">
      <c r="A115" s="186"/>
      <c r="B115" s="134" t="s">
        <v>711</v>
      </c>
      <c r="C115" s="123" t="s">
        <v>719</v>
      </c>
      <c r="D115" s="12" t="str">
        <f t="shared" si="6"/>
        <v>4123_</v>
      </c>
      <c r="E115" s="11" t="str">
        <f t="shared" si="7"/>
        <v>NTWR</v>
      </c>
      <c r="F115" s="10" t="s">
        <v>95</v>
      </c>
      <c r="G115" s="13" t="s">
        <v>96</v>
      </c>
      <c r="H115" s="44">
        <v>190</v>
      </c>
      <c r="I115" s="44">
        <v>190</v>
      </c>
      <c r="J115" s="13" t="s">
        <v>97</v>
      </c>
      <c r="K115" s="13" t="s">
        <v>701</v>
      </c>
      <c r="L115" s="204" t="s">
        <v>23</v>
      </c>
    </row>
    <row r="116" spans="1:12" ht="15" x14ac:dyDescent="0.25">
      <c r="A116" s="186"/>
      <c r="B116" s="134" t="s">
        <v>711</v>
      </c>
      <c r="C116" s="123" t="s">
        <v>719</v>
      </c>
      <c r="D116" s="12" t="str">
        <f t="shared" si="6"/>
        <v>4123_</v>
      </c>
      <c r="E116" s="11" t="str">
        <f t="shared" si="7"/>
        <v>NTWR_TXT</v>
      </c>
      <c r="F116" s="10" t="s">
        <v>98</v>
      </c>
      <c r="G116" s="13" t="s">
        <v>35</v>
      </c>
      <c r="H116" s="44">
        <v>190</v>
      </c>
      <c r="I116" s="44">
        <v>190</v>
      </c>
      <c r="J116" s="13" t="s">
        <v>8</v>
      </c>
      <c r="K116" s="81" t="s">
        <v>704</v>
      </c>
      <c r="L116" s="204" t="s">
        <v>20</v>
      </c>
    </row>
    <row r="117" spans="1:12" ht="25.5" x14ac:dyDescent="0.25">
      <c r="A117" s="186"/>
      <c r="B117" s="134" t="s">
        <v>711</v>
      </c>
      <c r="C117" s="123" t="s">
        <v>719</v>
      </c>
      <c r="D117" s="12" t="str">
        <f t="shared" si="6"/>
        <v>4124_</v>
      </c>
      <c r="E117" s="11" t="str">
        <f t="shared" si="7"/>
        <v>ENTHAERTET</v>
      </c>
      <c r="F117" s="10" t="s">
        <v>99</v>
      </c>
      <c r="G117" s="13" t="s">
        <v>100</v>
      </c>
      <c r="H117" s="43">
        <v>62</v>
      </c>
      <c r="I117" s="43">
        <v>62</v>
      </c>
      <c r="J117" s="13" t="s">
        <v>101</v>
      </c>
      <c r="K117" s="13" t="s">
        <v>701</v>
      </c>
      <c r="L117" s="204" t="s">
        <v>23</v>
      </c>
    </row>
    <row r="118" spans="1:12" ht="15" x14ac:dyDescent="0.25">
      <c r="A118" s="186"/>
      <c r="B118" s="134" t="s">
        <v>711</v>
      </c>
      <c r="C118" s="123" t="s">
        <v>719</v>
      </c>
      <c r="D118" s="12" t="str">
        <f t="shared" si="6"/>
        <v>4124_</v>
      </c>
      <c r="E118" s="11" t="str">
        <f t="shared" si="7"/>
        <v>ENTHAERTET_TXT</v>
      </c>
      <c r="F118" s="10" t="s">
        <v>102</v>
      </c>
      <c r="G118" s="13" t="s">
        <v>35</v>
      </c>
      <c r="H118" s="43">
        <v>62</v>
      </c>
      <c r="I118" s="43">
        <v>62</v>
      </c>
      <c r="J118" s="13" t="s">
        <v>8</v>
      </c>
      <c r="K118" s="81" t="s">
        <v>704</v>
      </c>
      <c r="L118" s="204" t="s">
        <v>20</v>
      </c>
    </row>
    <row r="119" spans="1:12" ht="25.5" x14ac:dyDescent="0.25">
      <c r="A119" s="186"/>
      <c r="B119" s="134" t="s">
        <v>711</v>
      </c>
      <c r="C119" s="123" t="s">
        <v>719</v>
      </c>
      <c r="D119" s="12" t="str">
        <f t="shared" si="6"/>
        <v>4124_</v>
      </c>
      <c r="E119" s="11" t="str">
        <f t="shared" si="7"/>
        <v>VE-WASSER</v>
      </c>
      <c r="F119" s="10" t="s">
        <v>103</v>
      </c>
      <c r="G119" s="13" t="s">
        <v>104</v>
      </c>
      <c r="H119" s="43">
        <v>62</v>
      </c>
      <c r="I119" s="43">
        <v>62</v>
      </c>
      <c r="J119" s="13" t="s">
        <v>105</v>
      </c>
      <c r="K119" s="13" t="s">
        <v>701</v>
      </c>
      <c r="L119" s="204" t="s">
        <v>23</v>
      </c>
    </row>
    <row r="120" spans="1:12" ht="15" x14ac:dyDescent="0.25">
      <c r="A120" s="186"/>
      <c r="B120" s="134" t="s">
        <v>711</v>
      </c>
      <c r="C120" s="123" t="s">
        <v>719</v>
      </c>
      <c r="D120" s="12" t="str">
        <f t="shared" si="6"/>
        <v>4124_</v>
      </c>
      <c r="E120" s="11" t="str">
        <f t="shared" si="7"/>
        <v>VE-WASSER_TXT</v>
      </c>
      <c r="F120" s="10" t="s">
        <v>106</v>
      </c>
      <c r="G120" s="13" t="s">
        <v>35</v>
      </c>
      <c r="H120" s="43">
        <v>62</v>
      </c>
      <c r="I120" s="43">
        <v>62</v>
      </c>
      <c r="J120" s="13" t="s">
        <v>8</v>
      </c>
      <c r="K120" s="81" t="s">
        <v>704</v>
      </c>
      <c r="L120" s="204" t="s">
        <v>20</v>
      </c>
    </row>
    <row r="121" spans="1:12" ht="25.5" x14ac:dyDescent="0.25">
      <c r="A121" s="186"/>
      <c r="B121" s="134" t="s">
        <v>711</v>
      </c>
      <c r="C121" s="123" t="s">
        <v>719</v>
      </c>
      <c r="D121" s="12" t="str">
        <f t="shared" si="6"/>
        <v>4125_</v>
      </c>
      <c r="E121" s="11" t="str">
        <f t="shared" si="7"/>
        <v>SANOBJEKT</v>
      </c>
      <c r="F121" s="10" t="s">
        <v>107</v>
      </c>
      <c r="G121" s="13" t="s">
        <v>108</v>
      </c>
      <c r="H121" s="37">
        <v>7</v>
      </c>
      <c r="I121" s="37">
        <v>7</v>
      </c>
      <c r="J121" s="13" t="s">
        <v>8</v>
      </c>
      <c r="K121" s="81" t="s">
        <v>704</v>
      </c>
      <c r="L121" s="204" t="s">
        <v>23</v>
      </c>
    </row>
    <row r="122" spans="1:12" ht="15.75" thickBot="1" x14ac:dyDescent="0.3">
      <c r="A122" s="186"/>
      <c r="B122" s="134" t="s">
        <v>711</v>
      </c>
      <c r="C122" s="123" t="s">
        <v>719</v>
      </c>
      <c r="D122" s="12" t="str">
        <f t="shared" si="6"/>
        <v>4125_</v>
      </c>
      <c r="E122" s="11" t="str">
        <f t="shared" si="7"/>
        <v>SANOBJEKT_TXT</v>
      </c>
      <c r="F122" s="10" t="s">
        <v>109</v>
      </c>
      <c r="G122" s="13" t="s">
        <v>25</v>
      </c>
      <c r="H122" s="37">
        <v>7</v>
      </c>
      <c r="I122" s="37">
        <v>7</v>
      </c>
      <c r="J122" s="13" t="s">
        <v>8</v>
      </c>
      <c r="K122" s="81" t="s">
        <v>704</v>
      </c>
      <c r="L122" s="204" t="s">
        <v>20</v>
      </c>
    </row>
    <row r="123" spans="1:12" ht="25.5" x14ac:dyDescent="0.25">
      <c r="A123" s="186"/>
      <c r="B123" s="112" t="s">
        <v>711</v>
      </c>
      <c r="C123" s="122" t="s">
        <v>720</v>
      </c>
      <c r="D123" s="89" t="str">
        <f t="shared" si="6"/>
        <v>4130_</v>
      </c>
      <c r="E123" s="90" t="str">
        <f t="shared" si="7"/>
        <v>AKS</v>
      </c>
      <c r="F123" s="91" t="s">
        <v>110</v>
      </c>
      <c r="G123" s="92" t="s">
        <v>19</v>
      </c>
      <c r="H123" s="93">
        <v>7</v>
      </c>
      <c r="I123" s="93">
        <v>7</v>
      </c>
      <c r="J123" s="92" t="s">
        <v>8</v>
      </c>
      <c r="K123" s="94" t="s">
        <v>704</v>
      </c>
      <c r="L123" s="201" t="s">
        <v>20</v>
      </c>
    </row>
    <row r="124" spans="1:12" ht="15" x14ac:dyDescent="0.25">
      <c r="A124" s="186"/>
      <c r="B124" s="134" t="s">
        <v>711</v>
      </c>
      <c r="C124" s="123" t="s">
        <v>720</v>
      </c>
      <c r="D124" s="12" t="str">
        <f t="shared" si="6"/>
        <v>4130_</v>
      </c>
      <c r="E124" s="11" t="str">
        <f t="shared" si="7"/>
        <v>BEMASSUNG</v>
      </c>
      <c r="F124" s="10" t="s">
        <v>111</v>
      </c>
      <c r="G124" s="13" t="s">
        <v>30</v>
      </c>
      <c r="H124" s="62">
        <v>251</v>
      </c>
      <c r="I124" s="62">
        <v>251</v>
      </c>
      <c r="J124" s="13" t="s">
        <v>8</v>
      </c>
      <c r="K124" s="81" t="s">
        <v>704</v>
      </c>
      <c r="L124" s="204" t="s">
        <v>31</v>
      </c>
    </row>
    <row r="125" spans="1:12" ht="25.5" x14ac:dyDescent="0.25">
      <c r="A125" s="186"/>
      <c r="B125" s="134" t="s">
        <v>711</v>
      </c>
      <c r="C125" s="123" t="s">
        <v>720</v>
      </c>
      <c r="D125" s="12" t="str">
        <f t="shared" si="6"/>
        <v>4131_</v>
      </c>
      <c r="E125" s="11" t="str">
        <f t="shared" si="7"/>
        <v>GERAET</v>
      </c>
      <c r="F125" s="10" t="s">
        <v>112</v>
      </c>
      <c r="G125" s="13" t="s">
        <v>113</v>
      </c>
      <c r="H125" s="37">
        <v>7</v>
      </c>
      <c r="I125" s="37">
        <v>7</v>
      </c>
      <c r="J125" s="13" t="s">
        <v>8</v>
      </c>
      <c r="K125" s="81" t="s">
        <v>704</v>
      </c>
      <c r="L125" s="204" t="s">
        <v>23</v>
      </c>
    </row>
    <row r="126" spans="1:12" ht="15" x14ac:dyDescent="0.25">
      <c r="A126" s="186"/>
      <c r="B126" s="134" t="s">
        <v>711</v>
      </c>
      <c r="C126" s="123" t="s">
        <v>720</v>
      </c>
      <c r="D126" s="12" t="str">
        <f t="shared" si="6"/>
        <v>4131_</v>
      </c>
      <c r="E126" s="11" t="str">
        <f t="shared" si="7"/>
        <v>GERAET_TXT</v>
      </c>
      <c r="F126" s="10" t="s">
        <v>114</v>
      </c>
      <c r="G126" s="13" t="s">
        <v>35</v>
      </c>
      <c r="H126" s="37">
        <v>7</v>
      </c>
      <c r="I126" s="37">
        <v>7</v>
      </c>
      <c r="J126" s="13" t="s">
        <v>8</v>
      </c>
      <c r="K126" s="81" t="s">
        <v>704</v>
      </c>
      <c r="L126" s="204" t="s">
        <v>20</v>
      </c>
    </row>
    <row r="127" spans="1:12" x14ac:dyDescent="0.25">
      <c r="A127" s="186"/>
      <c r="B127" s="134" t="s">
        <v>711</v>
      </c>
      <c r="C127" s="123" t="s">
        <v>720</v>
      </c>
      <c r="D127" s="12" t="str">
        <f t="shared" si="6"/>
        <v>4132_</v>
      </c>
      <c r="E127" s="11" t="str">
        <f t="shared" si="7"/>
        <v>ERDGAS</v>
      </c>
      <c r="F127" s="10" t="s">
        <v>115</v>
      </c>
      <c r="G127" s="13" t="s">
        <v>116</v>
      </c>
      <c r="H127" s="45">
        <v>43</v>
      </c>
      <c r="I127" s="45">
        <v>43</v>
      </c>
      <c r="J127" s="13" t="s">
        <v>117</v>
      </c>
      <c r="K127" s="13" t="s">
        <v>701</v>
      </c>
      <c r="L127" s="204" t="s">
        <v>23</v>
      </c>
    </row>
    <row r="128" spans="1:12" ht="15.75" thickBot="1" x14ac:dyDescent="0.3">
      <c r="A128" s="195"/>
      <c r="B128" s="138" t="s">
        <v>711</v>
      </c>
      <c r="C128" s="124" t="s">
        <v>720</v>
      </c>
      <c r="D128" s="26" t="str">
        <f t="shared" si="6"/>
        <v>4132_</v>
      </c>
      <c r="E128" s="25" t="str">
        <f t="shared" si="7"/>
        <v>ERDGAS_TXT</v>
      </c>
      <c r="F128" s="23" t="s">
        <v>118</v>
      </c>
      <c r="G128" s="24" t="s">
        <v>35</v>
      </c>
      <c r="H128" s="46">
        <v>43</v>
      </c>
      <c r="I128" s="46">
        <v>43</v>
      </c>
      <c r="J128" s="24" t="s">
        <v>8</v>
      </c>
      <c r="K128" s="81" t="s">
        <v>704</v>
      </c>
      <c r="L128" s="206" t="s">
        <v>20</v>
      </c>
    </row>
    <row r="129" spans="1:12" ht="25.5" x14ac:dyDescent="0.25">
      <c r="A129" s="225" t="s">
        <v>689</v>
      </c>
      <c r="B129" s="209" t="s">
        <v>711</v>
      </c>
      <c r="C129" s="126" t="s">
        <v>721</v>
      </c>
      <c r="D129" s="96" t="str">
        <f>LEFT(F129,5)</f>
        <v>4200_</v>
      </c>
      <c r="E129" s="96" t="str">
        <f>MID(F129,6,500)</f>
        <v>AKS</v>
      </c>
      <c r="F129" s="91" t="s">
        <v>121</v>
      </c>
      <c r="G129" s="92" t="s">
        <v>19</v>
      </c>
      <c r="H129" s="93">
        <v>7</v>
      </c>
      <c r="I129" s="93">
        <v>7</v>
      </c>
      <c r="J129" s="92" t="s">
        <v>8</v>
      </c>
      <c r="K129" s="94" t="s">
        <v>704</v>
      </c>
      <c r="L129" s="201" t="s">
        <v>20</v>
      </c>
    </row>
    <row r="130" spans="1:12" ht="15" x14ac:dyDescent="0.25">
      <c r="A130" s="228"/>
      <c r="B130" s="210" t="s">
        <v>711</v>
      </c>
      <c r="C130" s="127" t="s">
        <v>721</v>
      </c>
      <c r="D130" s="15" t="str">
        <f t="shared" ref="D130:D160" si="8">LEFT(F130,5)</f>
        <v>4200_</v>
      </c>
      <c r="E130" s="15" t="str">
        <f t="shared" ref="E130:E160" si="9">MID(F130,6,500)</f>
        <v>GEBAUEDE</v>
      </c>
      <c r="F130" s="10" t="s">
        <v>122</v>
      </c>
      <c r="G130" s="13" t="s">
        <v>22</v>
      </c>
      <c r="H130" s="63">
        <v>253</v>
      </c>
      <c r="I130" s="63">
        <v>253</v>
      </c>
      <c r="J130" s="13" t="s">
        <v>8</v>
      </c>
      <c r="K130" s="81" t="s">
        <v>704</v>
      </c>
      <c r="L130" s="204" t="s">
        <v>20</v>
      </c>
    </row>
    <row r="131" spans="1:12" ht="15" x14ac:dyDescent="0.25">
      <c r="A131" s="228"/>
      <c r="B131" s="210" t="s">
        <v>711</v>
      </c>
      <c r="C131" s="127" t="s">
        <v>721</v>
      </c>
      <c r="D131" s="15" t="str">
        <f t="shared" si="8"/>
        <v>4200_</v>
      </c>
      <c r="E131" s="15" t="str">
        <f t="shared" si="9"/>
        <v>GEBAUEDE_TXT</v>
      </c>
      <c r="F131" s="10" t="s">
        <v>123</v>
      </c>
      <c r="G131" s="13" t="s">
        <v>35</v>
      </c>
      <c r="H131" s="63">
        <v>253</v>
      </c>
      <c r="I131" s="63">
        <v>253</v>
      </c>
      <c r="J131" s="13" t="s">
        <v>8</v>
      </c>
      <c r="K131" s="81" t="s">
        <v>704</v>
      </c>
      <c r="L131" s="204" t="s">
        <v>20</v>
      </c>
    </row>
    <row r="132" spans="1:12" ht="15" x14ac:dyDescent="0.25">
      <c r="A132" s="228"/>
      <c r="B132" s="210" t="s">
        <v>711</v>
      </c>
      <c r="C132" s="127" t="s">
        <v>721</v>
      </c>
      <c r="D132" s="15" t="str">
        <f t="shared" si="8"/>
        <v>4201_</v>
      </c>
      <c r="E132" s="15" t="str">
        <f t="shared" si="9"/>
        <v>BRANDSCHOTT</v>
      </c>
      <c r="F132" s="10" t="s">
        <v>124</v>
      </c>
      <c r="G132" s="13" t="s">
        <v>27</v>
      </c>
      <c r="H132" s="47">
        <v>240</v>
      </c>
      <c r="I132" s="47">
        <v>240</v>
      </c>
      <c r="J132" s="13" t="s">
        <v>8</v>
      </c>
      <c r="K132" s="81" t="s">
        <v>704</v>
      </c>
      <c r="L132" s="204" t="s">
        <v>20</v>
      </c>
    </row>
    <row r="133" spans="1:12" ht="15.75" thickBot="1" x14ac:dyDescent="0.3">
      <c r="A133" s="228"/>
      <c r="B133" s="211" t="s">
        <v>711</v>
      </c>
      <c r="C133" s="128" t="s">
        <v>721</v>
      </c>
      <c r="D133" s="21" t="str">
        <f t="shared" si="8"/>
        <v>4207_</v>
      </c>
      <c r="E133" s="21" t="str">
        <f t="shared" si="9"/>
        <v>RAUMTEMP</v>
      </c>
      <c r="F133" s="23" t="s">
        <v>125</v>
      </c>
      <c r="G133" s="24" t="s">
        <v>126</v>
      </c>
      <c r="H133" s="97">
        <v>10</v>
      </c>
      <c r="I133" s="97">
        <v>10</v>
      </c>
      <c r="J133" s="24" t="s">
        <v>8</v>
      </c>
      <c r="K133" s="88" t="s">
        <v>704</v>
      </c>
      <c r="L133" s="206" t="s">
        <v>20</v>
      </c>
    </row>
    <row r="134" spans="1:12" ht="25.5" x14ac:dyDescent="0.25">
      <c r="A134" s="228"/>
      <c r="B134" s="209" t="s">
        <v>711</v>
      </c>
      <c r="C134" s="126" t="s">
        <v>722</v>
      </c>
      <c r="D134" s="96" t="str">
        <f t="shared" si="8"/>
        <v>4210_</v>
      </c>
      <c r="E134" s="96" t="str">
        <f t="shared" si="9"/>
        <v>AKS</v>
      </c>
      <c r="F134" s="91" t="s">
        <v>127</v>
      </c>
      <c r="G134" s="92" t="s">
        <v>19</v>
      </c>
      <c r="H134" s="93">
        <v>7</v>
      </c>
      <c r="I134" s="93">
        <v>7</v>
      </c>
      <c r="J134" s="92" t="s">
        <v>8</v>
      </c>
      <c r="K134" s="94" t="s">
        <v>704</v>
      </c>
      <c r="L134" s="201" t="s">
        <v>20</v>
      </c>
    </row>
    <row r="135" spans="1:12" ht="15" x14ac:dyDescent="0.25">
      <c r="A135" s="228"/>
      <c r="B135" s="210" t="s">
        <v>711</v>
      </c>
      <c r="C135" s="127" t="s">
        <v>722</v>
      </c>
      <c r="D135" s="15" t="str">
        <f t="shared" si="8"/>
        <v>4210_</v>
      </c>
      <c r="E135" s="15" t="str">
        <f t="shared" si="9"/>
        <v>BEMASSUNG</v>
      </c>
      <c r="F135" s="10" t="s">
        <v>128</v>
      </c>
      <c r="G135" s="13" t="s">
        <v>30</v>
      </c>
      <c r="H135" s="62">
        <v>251</v>
      </c>
      <c r="I135" s="62">
        <v>251</v>
      </c>
      <c r="J135" s="13" t="s">
        <v>8</v>
      </c>
      <c r="K135" s="81" t="s">
        <v>704</v>
      </c>
      <c r="L135" s="204" t="s">
        <v>31</v>
      </c>
    </row>
    <row r="136" spans="1:12" ht="25.5" x14ac:dyDescent="0.25">
      <c r="A136" s="228"/>
      <c r="B136" s="210" t="s">
        <v>711</v>
      </c>
      <c r="C136" s="127" t="s">
        <v>722</v>
      </c>
      <c r="D136" s="15" t="str">
        <f t="shared" si="8"/>
        <v>4211_</v>
      </c>
      <c r="E136" s="15" t="str">
        <f t="shared" si="9"/>
        <v>GERAET</v>
      </c>
      <c r="F136" s="10" t="s">
        <v>129</v>
      </c>
      <c r="G136" s="13" t="s">
        <v>130</v>
      </c>
      <c r="H136" s="37">
        <v>7</v>
      </c>
      <c r="I136" s="37">
        <v>7</v>
      </c>
      <c r="J136" s="13" t="s">
        <v>8</v>
      </c>
      <c r="K136" s="81" t="s">
        <v>704</v>
      </c>
      <c r="L136" s="204" t="s">
        <v>23</v>
      </c>
    </row>
    <row r="137" spans="1:12" ht="15" x14ac:dyDescent="0.25">
      <c r="A137" s="228"/>
      <c r="B137" s="210" t="s">
        <v>711</v>
      </c>
      <c r="C137" s="127" t="s">
        <v>722</v>
      </c>
      <c r="D137" s="15" t="str">
        <f t="shared" si="8"/>
        <v>4211_</v>
      </c>
      <c r="E137" s="15" t="str">
        <f t="shared" si="9"/>
        <v>GERAET_TXT</v>
      </c>
      <c r="F137" s="10" t="s">
        <v>131</v>
      </c>
      <c r="G137" s="13" t="s">
        <v>35</v>
      </c>
      <c r="H137" s="37">
        <v>7</v>
      </c>
      <c r="I137" s="37">
        <v>7</v>
      </c>
      <c r="J137" s="13" t="s">
        <v>8</v>
      </c>
      <c r="K137" s="81" t="s">
        <v>704</v>
      </c>
      <c r="L137" s="204" t="s">
        <v>20</v>
      </c>
    </row>
    <row r="138" spans="1:12" x14ac:dyDescent="0.25">
      <c r="A138" s="228"/>
      <c r="B138" s="210" t="s">
        <v>711</v>
      </c>
      <c r="C138" s="127" t="s">
        <v>722</v>
      </c>
      <c r="D138" s="15" t="str">
        <f t="shared" si="8"/>
        <v>4212_</v>
      </c>
      <c r="E138" s="15" t="str">
        <f t="shared" si="9"/>
        <v>OEL</v>
      </c>
      <c r="F138" s="10" t="s">
        <v>132</v>
      </c>
      <c r="G138" s="13" t="s">
        <v>133</v>
      </c>
      <c r="H138" s="50">
        <v>32</v>
      </c>
      <c r="I138" s="50">
        <v>32</v>
      </c>
      <c r="J138" s="13" t="s">
        <v>134</v>
      </c>
      <c r="K138" s="13" t="s">
        <v>134</v>
      </c>
      <c r="L138" s="204" t="s">
        <v>23</v>
      </c>
    </row>
    <row r="139" spans="1:12" ht="15" x14ac:dyDescent="0.25">
      <c r="A139" s="228"/>
      <c r="B139" s="210" t="s">
        <v>711</v>
      </c>
      <c r="C139" s="127" t="s">
        <v>722</v>
      </c>
      <c r="D139" s="15" t="str">
        <f t="shared" si="8"/>
        <v>4212_</v>
      </c>
      <c r="E139" s="15" t="str">
        <f t="shared" si="9"/>
        <v>OEL_TXT</v>
      </c>
      <c r="F139" s="10" t="s">
        <v>135</v>
      </c>
      <c r="G139" s="13" t="s">
        <v>35</v>
      </c>
      <c r="H139" s="50">
        <v>32</v>
      </c>
      <c r="I139" s="50">
        <v>32</v>
      </c>
      <c r="J139" s="13" t="s">
        <v>8</v>
      </c>
      <c r="K139" s="81" t="s">
        <v>704</v>
      </c>
      <c r="L139" s="204" t="s">
        <v>20</v>
      </c>
    </row>
    <row r="140" spans="1:12" ht="15" x14ac:dyDescent="0.25">
      <c r="A140" s="228"/>
      <c r="B140" s="210" t="s">
        <v>711</v>
      </c>
      <c r="C140" s="127" t="s">
        <v>722</v>
      </c>
      <c r="D140" s="15" t="str">
        <f t="shared" si="8"/>
        <v>4213_</v>
      </c>
      <c r="E140" s="15" t="str">
        <f t="shared" si="9"/>
        <v>ABGAS</v>
      </c>
      <c r="F140" s="10" t="s">
        <v>136</v>
      </c>
      <c r="G140" s="13" t="s">
        <v>137</v>
      </c>
      <c r="H140" s="49">
        <v>210</v>
      </c>
      <c r="I140" s="49">
        <v>210</v>
      </c>
      <c r="J140" s="13" t="s">
        <v>8</v>
      </c>
      <c r="K140" s="81" t="s">
        <v>704</v>
      </c>
      <c r="L140" s="204" t="s">
        <v>23</v>
      </c>
    </row>
    <row r="141" spans="1:12" ht="15.75" thickBot="1" x14ac:dyDescent="0.3">
      <c r="A141" s="228"/>
      <c r="B141" s="210" t="s">
        <v>711</v>
      </c>
      <c r="C141" s="127" t="s">
        <v>722</v>
      </c>
      <c r="D141" s="15" t="str">
        <f t="shared" si="8"/>
        <v>4213_</v>
      </c>
      <c r="E141" s="15" t="str">
        <f t="shared" si="9"/>
        <v>ABGAS_TXT</v>
      </c>
      <c r="F141" s="10" t="s">
        <v>138</v>
      </c>
      <c r="G141" s="13" t="s">
        <v>35</v>
      </c>
      <c r="H141" s="49">
        <v>210</v>
      </c>
      <c r="I141" s="49">
        <v>210</v>
      </c>
      <c r="J141" s="13" t="s">
        <v>8</v>
      </c>
      <c r="K141" s="81" t="s">
        <v>704</v>
      </c>
      <c r="L141" s="204" t="s">
        <v>20</v>
      </c>
    </row>
    <row r="142" spans="1:12" ht="25.5" x14ac:dyDescent="0.25">
      <c r="A142" s="228"/>
      <c r="B142" s="209" t="s">
        <v>711</v>
      </c>
      <c r="C142" s="126" t="s">
        <v>723</v>
      </c>
      <c r="D142" s="96" t="str">
        <f t="shared" si="8"/>
        <v>4220_</v>
      </c>
      <c r="E142" s="96" t="str">
        <f t="shared" si="9"/>
        <v>AKS</v>
      </c>
      <c r="F142" s="91" t="s">
        <v>139</v>
      </c>
      <c r="G142" s="92" t="s">
        <v>19</v>
      </c>
      <c r="H142" s="93">
        <v>7</v>
      </c>
      <c r="I142" s="93">
        <v>7</v>
      </c>
      <c r="J142" s="92" t="s">
        <v>8</v>
      </c>
      <c r="K142" s="94" t="s">
        <v>704</v>
      </c>
      <c r="L142" s="201" t="s">
        <v>20</v>
      </c>
    </row>
    <row r="143" spans="1:12" ht="15" x14ac:dyDescent="0.25">
      <c r="A143" s="228"/>
      <c r="B143" s="210" t="s">
        <v>711</v>
      </c>
      <c r="C143" s="127" t="s">
        <v>723</v>
      </c>
      <c r="D143" s="15" t="str">
        <f t="shared" si="8"/>
        <v>4220_</v>
      </c>
      <c r="E143" s="15" t="str">
        <f t="shared" si="9"/>
        <v>BEMASSUNG</v>
      </c>
      <c r="F143" s="10" t="s">
        <v>140</v>
      </c>
      <c r="G143" s="13" t="s">
        <v>30</v>
      </c>
      <c r="H143" s="62">
        <v>251</v>
      </c>
      <c r="I143" s="62">
        <v>251</v>
      </c>
      <c r="J143" s="13" t="s">
        <v>8</v>
      </c>
      <c r="K143" s="81" t="s">
        <v>704</v>
      </c>
      <c r="L143" s="204" t="s">
        <v>31</v>
      </c>
    </row>
    <row r="144" spans="1:12" ht="15" x14ac:dyDescent="0.25">
      <c r="A144" s="228"/>
      <c r="B144" s="210" t="s">
        <v>711</v>
      </c>
      <c r="C144" s="127" t="s">
        <v>723</v>
      </c>
      <c r="D144" s="15" t="str">
        <f t="shared" si="8"/>
        <v>4221_</v>
      </c>
      <c r="E144" s="15" t="str">
        <f t="shared" si="9"/>
        <v>GERAET</v>
      </c>
      <c r="F144" s="10" t="s">
        <v>141</v>
      </c>
      <c r="G144" s="13" t="s">
        <v>142</v>
      </c>
      <c r="H144" s="37">
        <v>7</v>
      </c>
      <c r="I144" s="37">
        <v>7</v>
      </c>
      <c r="J144" s="13" t="s">
        <v>8</v>
      </c>
      <c r="K144" s="81" t="s">
        <v>704</v>
      </c>
      <c r="L144" s="204" t="s">
        <v>23</v>
      </c>
    </row>
    <row r="145" spans="1:12" ht="15" x14ac:dyDescent="0.25">
      <c r="A145" s="228"/>
      <c r="B145" s="210" t="s">
        <v>711</v>
      </c>
      <c r="C145" s="127" t="s">
        <v>723</v>
      </c>
      <c r="D145" s="15" t="str">
        <f t="shared" si="8"/>
        <v>4221_</v>
      </c>
      <c r="E145" s="15" t="str">
        <f t="shared" si="9"/>
        <v>GERAET_TXT</v>
      </c>
      <c r="F145" s="10" t="s">
        <v>143</v>
      </c>
      <c r="G145" s="13" t="s">
        <v>35</v>
      </c>
      <c r="H145" s="37">
        <v>7</v>
      </c>
      <c r="I145" s="37">
        <v>7</v>
      </c>
      <c r="J145" s="13" t="s">
        <v>8</v>
      </c>
      <c r="K145" s="81" t="s">
        <v>704</v>
      </c>
      <c r="L145" s="204" t="s">
        <v>20</v>
      </c>
    </row>
    <row r="146" spans="1:12" ht="15" x14ac:dyDescent="0.25">
      <c r="A146" s="228"/>
      <c r="B146" s="210" t="s">
        <v>711</v>
      </c>
      <c r="C146" s="127" t="s">
        <v>723</v>
      </c>
      <c r="D146" s="15" t="str">
        <f t="shared" si="8"/>
        <v>4222_</v>
      </c>
      <c r="E146" s="15" t="str">
        <f t="shared" si="9"/>
        <v>VORLAUF</v>
      </c>
      <c r="F146" s="10" t="s">
        <v>144</v>
      </c>
      <c r="G146" s="13" t="s">
        <v>145</v>
      </c>
      <c r="H146" s="41">
        <v>10</v>
      </c>
      <c r="I146" s="41">
        <v>10</v>
      </c>
      <c r="J146" s="13" t="s">
        <v>8</v>
      </c>
      <c r="K146" s="81" t="s">
        <v>704</v>
      </c>
      <c r="L146" s="204" t="s">
        <v>23</v>
      </c>
    </row>
    <row r="147" spans="1:12" ht="15" x14ac:dyDescent="0.25">
      <c r="A147" s="228"/>
      <c r="B147" s="210" t="s">
        <v>711</v>
      </c>
      <c r="C147" s="127" t="s">
        <v>723</v>
      </c>
      <c r="D147" s="15" t="str">
        <f t="shared" si="8"/>
        <v>4222_</v>
      </c>
      <c r="E147" s="15" t="str">
        <f t="shared" si="9"/>
        <v>VORLAUF_TXT</v>
      </c>
      <c r="F147" s="10" t="s">
        <v>146</v>
      </c>
      <c r="G147" s="13" t="s">
        <v>35</v>
      </c>
      <c r="H147" s="41">
        <v>10</v>
      </c>
      <c r="I147" s="41">
        <v>10</v>
      </c>
      <c r="J147" s="13" t="s">
        <v>8</v>
      </c>
      <c r="K147" s="81" t="s">
        <v>704</v>
      </c>
      <c r="L147" s="204" t="s">
        <v>20</v>
      </c>
    </row>
    <row r="148" spans="1:12" ht="25.5" x14ac:dyDescent="0.25">
      <c r="A148" s="228"/>
      <c r="B148" s="210" t="s">
        <v>711</v>
      </c>
      <c r="C148" s="127" t="s">
        <v>723</v>
      </c>
      <c r="D148" s="15" t="str">
        <f t="shared" si="8"/>
        <v>4222_</v>
      </c>
      <c r="E148" s="15" t="str">
        <f t="shared" si="9"/>
        <v>RUECKLAUF</v>
      </c>
      <c r="F148" s="10" t="s">
        <v>147</v>
      </c>
      <c r="G148" s="13" t="s">
        <v>148</v>
      </c>
      <c r="H148" s="51">
        <v>172</v>
      </c>
      <c r="I148" s="51">
        <v>172</v>
      </c>
      <c r="J148" s="13" t="s">
        <v>50</v>
      </c>
      <c r="K148" s="13" t="s">
        <v>701</v>
      </c>
      <c r="L148" s="204" t="s">
        <v>23</v>
      </c>
    </row>
    <row r="149" spans="1:12" ht="15" x14ac:dyDescent="0.25">
      <c r="A149" s="228"/>
      <c r="B149" s="210" t="s">
        <v>711</v>
      </c>
      <c r="C149" s="127" t="s">
        <v>723</v>
      </c>
      <c r="D149" s="15" t="str">
        <f t="shared" si="8"/>
        <v>4222_</v>
      </c>
      <c r="E149" s="15" t="str">
        <f t="shared" si="9"/>
        <v>RUECKLAUF_TXT</v>
      </c>
      <c r="F149" s="10" t="s">
        <v>149</v>
      </c>
      <c r="G149" s="13" t="s">
        <v>35</v>
      </c>
      <c r="H149" s="51">
        <v>172</v>
      </c>
      <c r="I149" s="51">
        <v>172</v>
      </c>
      <c r="J149" s="13" t="s">
        <v>8</v>
      </c>
      <c r="K149" s="81" t="s">
        <v>704</v>
      </c>
      <c r="L149" s="204" t="s">
        <v>20</v>
      </c>
    </row>
    <row r="150" spans="1:12" x14ac:dyDescent="0.25">
      <c r="A150" s="228"/>
      <c r="B150" s="210" t="s">
        <v>711</v>
      </c>
      <c r="C150" s="127" t="s">
        <v>723</v>
      </c>
      <c r="D150" s="15" t="str">
        <f t="shared" si="8"/>
        <v>4223_</v>
      </c>
      <c r="E150" s="15" t="str">
        <f t="shared" si="9"/>
        <v>DAMPF_HD</v>
      </c>
      <c r="F150" s="10" t="s">
        <v>150</v>
      </c>
      <c r="G150" s="13" t="s">
        <v>151</v>
      </c>
      <c r="H150" s="41">
        <v>10</v>
      </c>
      <c r="I150" s="41">
        <v>10</v>
      </c>
      <c r="J150" s="13" t="s">
        <v>152</v>
      </c>
      <c r="K150" s="13" t="s">
        <v>152</v>
      </c>
      <c r="L150" s="204" t="s">
        <v>23</v>
      </c>
    </row>
    <row r="151" spans="1:12" ht="15" x14ac:dyDescent="0.25">
      <c r="A151" s="228"/>
      <c r="B151" s="210" t="s">
        <v>711</v>
      </c>
      <c r="C151" s="127" t="s">
        <v>723</v>
      </c>
      <c r="D151" s="15" t="str">
        <f t="shared" si="8"/>
        <v>4223_</v>
      </c>
      <c r="E151" s="15" t="str">
        <f t="shared" si="9"/>
        <v>DAMPF_HD_TXT</v>
      </c>
      <c r="F151" s="10" t="s">
        <v>153</v>
      </c>
      <c r="G151" s="13" t="s">
        <v>35</v>
      </c>
      <c r="H151" s="41">
        <v>10</v>
      </c>
      <c r="I151" s="41">
        <v>10</v>
      </c>
      <c r="J151" s="13" t="s">
        <v>8</v>
      </c>
      <c r="K151" s="81" t="s">
        <v>704</v>
      </c>
      <c r="L151" s="204" t="s">
        <v>20</v>
      </c>
    </row>
    <row r="152" spans="1:12" x14ac:dyDescent="0.25">
      <c r="A152" s="228"/>
      <c r="B152" s="210" t="s">
        <v>711</v>
      </c>
      <c r="C152" s="127" t="s">
        <v>723</v>
      </c>
      <c r="D152" s="15" t="str">
        <f t="shared" si="8"/>
        <v>4223_</v>
      </c>
      <c r="E152" s="15" t="str">
        <f t="shared" si="9"/>
        <v>DAMPF_ND</v>
      </c>
      <c r="F152" s="10" t="s">
        <v>154</v>
      </c>
      <c r="G152" s="13" t="s">
        <v>155</v>
      </c>
      <c r="H152" s="41">
        <v>10</v>
      </c>
      <c r="I152" s="41">
        <v>10</v>
      </c>
      <c r="J152" s="13" t="s">
        <v>156</v>
      </c>
      <c r="K152" s="13" t="s">
        <v>156</v>
      </c>
      <c r="L152" s="204" t="s">
        <v>23</v>
      </c>
    </row>
    <row r="153" spans="1:12" ht="15" x14ac:dyDescent="0.25">
      <c r="A153" s="228"/>
      <c r="B153" s="210" t="s">
        <v>711</v>
      </c>
      <c r="C153" s="127" t="s">
        <v>723</v>
      </c>
      <c r="D153" s="15" t="str">
        <f t="shared" si="8"/>
        <v>4223_</v>
      </c>
      <c r="E153" s="15" t="str">
        <f t="shared" si="9"/>
        <v>DAMPF_ND_TXT</v>
      </c>
      <c r="F153" s="10" t="s">
        <v>157</v>
      </c>
      <c r="G153" s="13" t="s">
        <v>35</v>
      </c>
      <c r="H153" s="41">
        <v>10</v>
      </c>
      <c r="I153" s="41">
        <v>10</v>
      </c>
      <c r="J153" s="13" t="s">
        <v>8</v>
      </c>
      <c r="K153" s="81" t="s">
        <v>704</v>
      </c>
      <c r="L153" s="204" t="s">
        <v>20</v>
      </c>
    </row>
    <row r="154" spans="1:12" x14ac:dyDescent="0.25">
      <c r="A154" s="228"/>
      <c r="B154" s="210" t="s">
        <v>711</v>
      </c>
      <c r="C154" s="127" t="s">
        <v>723</v>
      </c>
      <c r="D154" s="15" t="str">
        <f t="shared" si="8"/>
        <v>4224_</v>
      </c>
      <c r="E154" s="15" t="str">
        <f t="shared" si="9"/>
        <v>KONDENSAT_D</v>
      </c>
      <c r="F154" s="10" t="s">
        <v>158</v>
      </c>
      <c r="G154" s="13" t="s">
        <v>159</v>
      </c>
      <c r="H154" s="41">
        <v>10</v>
      </c>
      <c r="I154" s="41">
        <v>10</v>
      </c>
      <c r="J154" s="13" t="s">
        <v>160</v>
      </c>
      <c r="K154" s="13" t="s">
        <v>160</v>
      </c>
      <c r="L154" s="204" t="s">
        <v>23</v>
      </c>
    </row>
    <row r="155" spans="1:12" ht="15.75" thickBot="1" x14ac:dyDescent="0.3">
      <c r="A155" s="228"/>
      <c r="B155" s="210" t="s">
        <v>711</v>
      </c>
      <c r="C155" s="127" t="s">
        <v>723</v>
      </c>
      <c r="D155" s="15" t="str">
        <f t="shared" si="8"/>
        <v>4224_</v>
      </c>
      <c r="E155" s="15" t="str">
        <f t="shared" si="9"/>
        <v>KONDENSAT_D_TXT</v>
      </c>
      <c r="F155" s="10" t="s">
        <v>161</v>
      </c>
      <c r="G155" s="13" t="s">
        <v>35</v>
      </c>
      <c r="H155" s="41">
        <v>10</v>
      </c>
      <c r="I155" s="41">
        <v>10</v>
      </c>
      <c r="J155" s="13" t="s">
        <v>8</v>
      </c>
      <c r="K155" s="81" t="s">
        <v>704</v>
      </c>
      <c r="L155" s="204" t="s">
        <v>20</v>
      </c>
    </row>
    <row r="156" spans="1:12" ht="25.5" x14ac:dyDescent="0.25">
      <c r="A156" s="228"/>
      <c r="B156" s="209" t="s">
        <v>711</v>
      </c>
      <c r="C156" s="126" t="s">
        <v>724</v>
      </c>
      <c r="D156" s="96" t="str">
        <f t="shared" si="8"/>
        <v>4230_</v>
      </c>
      <c r="E156" s="96" t="str">
        <f t="shared" si="9"/>
        <v>AKS</v>
      </c>
      <c r="F156" s="91" t="s">
        <v>162</v>
      </c>
      <c r="G156" s="92" t="s">
        <v>19</v>
      </c>
      <c r="H156" s="93">
        <v>7</v>
      </c>
      <c r="I156" s="93">
        <v>7</v>
      </c>
      <c r="J156" s="92" t="s">
        <v>8</v>
      </c>
      <c r="K156" s="94" t="s">
        <v>704</v>
      </c>
      <c r="L156" s="201" t="s">
        <v>20</v>
      </c>
    </row>
    <row r="157" spans="1:12" ht="15" x14ac:dyDescent="0.25">
      <c r="A157" s="228"/>
      <c r="B157" s="210" t="s">
        <v>711</v>
      </c>
      <c r="C157" s="127" t="s">
        <v>724</v>
      </c>
      <c r="D157" s="15" t="str">
        <f t="shared" si="8"/>
        <v>4230_</v>
      </c>
      <c r="E157" s="15" t="str">
        <f t="shared" si="9"/>
        <v>BEMASSUNG</v>
      </c>
      <c r="F157" s="10" t="s">
        <v>163</v>
      </c>
      <c r="G157" s="13" t="s">
        <v>30</v>
      </c>
      <c r="H157" s="62">
        <v>251</v>
      </c>
      <c r="I157" s="62">
        <v>251</v>
      </c>
      <c r="J157" s="13" t="s">
        <v>8</v>
      </c>
      <c r="K157" s="81" t="s">
        <v>704</v>
      </c>
      <c r="L157" s="204" t="s">
        <v>31</v>
      </c>
    </row>
    <row r="158" spans="1:12" ht="15" x14ac:dyDescent="0.25">
      <c r="A158" s="228"/>
      <c r="B158" s="210" t="s">
        <v>711</v>
      </c>
      <c r="C158" s="127" t="s">
        <v>724</v>
      </c>
      <c r="D158" s="15" t="str">
        <f t="shared" si="8"/>
        <v>4231_</v>
      </c>
      <c r="E158" s="15" t="str">
        <f t="shared" si="9"/>
        <v>HEIZKOERPER</v>
      </c>
      <c r="F158" s="10" t="s">
        <v>164</v>
      </c>
      <c r="G158" s="13" t="s">
        <v>165</v>
      </c>
      <c r="H158" s="37">
        <v>7</v>
      </c>
      <c r="I158" s="37">
        <v>7</v>
      </c>
      <c r="J158" s="13" t="s">
        <v>8</v>
      </c>
      <c r="K158" s="81" t="s">
        <v>704</v>
      </c>
      <c r="L158" s="204" t="s">
        <v>23</v>
      </c>
    </row>
    <row r="159" spans="1:12" ht="15" x14ac:dyDescent="0.25">
      <c r="A159" s="228"/>
      <c r="B159" s="210" t="s">
        <v>711</v>
      </c>
      <c r="C159" s="127" t="s">
        <v>724</v>
      </c>
      <c r="D159" s="15" t="str">
        <f t="shared" si="8"/>
        <v>4231_</v>
      </c>
      <c r="E159" s="15" t="str">
        <f t="shared" si="9"/>
        <v>HEIZKOERPER_TXT</v>
      </c>
      <c r="F159" s="10" t="s">
        <v>166</v>
      </c>
      <c r="G159" s="13" t="s">
        <v>35</v>
      </c>
      <c r="H159" s="37">
        <v>7</v>
      </c>
      <c r="I159" s="37">
        <v>7</v>
      </c>
      <c r="J159" s="13" t="s">
        <v>8</v>
      </c>
      <c r="K159" s="81" t="s">
        <v>704</v>
      </c>
      <c r="L159" s="204" t="s">
        <v>20</v>
      </c>
    </row>
    <row r="160" spans="1:12" ht="25.5" x14ac:dyDescent="0.25">
      <c r="A160" s="228"/>
      <c r="B160" s="210" t="s">
        <v>711</v>
      </c>
      <c r="C160" s="127" t="s">
        <v>724</v>
      </c>
      <c r="D160" s="15" t="str">
        <f t="shared" si="8"/>
        <v>4232_</v>
      </c>
      <c r="E160" s="15" t="str">
        <f t="shared" si="9"/>
        <v>FLAECHENHEIZUNG</v>
      </c>
      <c r="F160" s="10" t="s">
        <v>167</v>
      </c>
      <c r="G160" s="13" t="s">
        <v>168</v>
      </c>
      <c r="H160" s="52">
        <v>200</v>
      </c>
      <c r="I160" s="52">
        <v>200</v>
      </c>
      <c r="J160" s="13" t="s">
        <v>8</v>
      </c>
      <c r="K160" s="81" t="s">
        <v>704</v>
      </c>
      <c r="L160" s="204" t="s">
        <v>23</v>
      </c>
    </row>
    <row r="161" spans="1:12" ht="15.75" thickBot="1" x14ac:dyDescent="0.3">
      <c r="A161" s="228"/>
      <c r="B161" s="211" t="s">
        <v>711</v>
      </c>
      <c r="C161" s="128" t="s">
        <v>724</v>
      </c>
      <c r="D161" s="21" t="str">
        <f>LEFT(F161,5)</f>
        <v>4232_</v>
      </c>
      <c r="E161" s="21" t="str">
        <f>MID(F161,6,500)</f>
        <v>FLAECHENHEIZUNG_TXT</v>
      </c>
      <c r="F161" s="23" t="s">
        <v>169</v>
      </c>
      <c r="G161" s="24" t="s">
        <v>35</v>
      </c>
      <c r="H161" s="53">
        <v>200</v>
      </c>
      <c r="I161" s="53">
        <v>200</v>
      </c>
      <c r="J161" s="24" t="s">
        <v>8</v>
      </c>
      <c r="K161" s="88" t="s">
        <v>704</v>
      </c>
      <c r="L161" s="206" t="s">
        <v>20</v>
      </c>
    </row>
    <row r="162" spans="1:12" ht="25.5" x14ac:dyDescent="0.25">
      <c r="A162" s="225" t="s">
        <v>690</v>
      </c>
      <c r="B162" s="209" t="s">
        <v>711</v>
      </c>
      <c r="C162" s="126" t="s">
        <v>775</v>
      </c>
      <c r="D162" s="96" t="str">
        <f>LEFT(F162,5)</f>
        <v>4300_</v>
      </c>
      <c r="E162" s="96" t="str">
        <f>MID(F162,6,500)</f>
        <v>AKS</v>
      </c>
      <c r="F162" s="91" t="s">
        <v>170</v>
      </c>
      <c r="G162" s="92" t="s">
        <v>19</v>
      </c>
      <c r="H162" s="93">
        <v>7</v>
      </c>
      <c r="I162" s="93">
        <v>7</v>
      </c>
      <c r="J162" s="92" t="s">
        <v>8</v>
      </c>
      <c r="K162" s="94" t="s">
        <v>704</v>
      </c>
      <c r="L162" s="201" t="s">
        <v>20</v>
      </c>
    </row>
    <row r="163" spans="1:12" ht="15" x14ac:dyDescent="0.25">
      <c r="A163" s="228"/>
      <c r="B163" s="210" t="s">
        <v>711</v>
      </c>
      <c r="C163" s="127" t="s">
        <v>775</v>
      </c>
      <c r="D163" s="15" t="str">
        <f t="shared" ref="D163:D218" si="10">LEFT(F163,5)</f>
        <v>4300_</v>
      </c>
      <c r="E163" s="15" t="str">
        <f t="shared" ref="E163:E218" si="11">MID(F163,6,500)</f>
        <v>GEBAUEDE</v>
      </c>
      <c r="F163" s="10" t="s">
        <v>171</v>
      </c>
      <c r="G163" s="13" t="s">
        <v>172</v>
      </c>
      <c r="H163" s="63">
        <v>253</v>
      </c>
      <c r="I163" s="63">
        <v>253</v>
      </c>
      <c r="J163" s="13" t="s">
        <v>8</v>
      </c>
      <c r="K163" s="81" t="s">
        <v>704</v>
      </c>
      <c r="L163" s="204" t="s">
        <v>20</v>
      </c>
    </row>
    <row r="164" spans="1:12" ht="15" x14ac:dyDescent="0.25">
      <c r="A164" s="228"/>
      <c r="B164" s="210" t="s">
        <v>711</v>
      </c>
      <c r="C164" s="127" t="s">
        <v>776</v>
      </c>
      <c r="D164" s="15" t="str">
        <f t="shared" si="10"/>
        <v>4300_</v>
      </c>
      <c r="E164" s="15" t="str">
        <f t="shared" si="11"/>
        <v>GEBAUEDE_TXT</v>
      </c>
      <c r="F164" s="10" t="s">
        <v>173</v>
      </c>
      <c r="G164" s="13" t="s">
        <v>25</v>
      </c>
      <c r="H164" s="63">
        <v>253</v>
      </c>
      <c r="I164" s="63">
        <v>253</v>
      </c>
      <c r="J164" s="13" t="s">
        <v>8</v>
      </c>
      <c r="K164" s="81" t="s">
        <v>704</v>
      </c>
      <c r="L164" s="204" t="s">
        <v>20</v>
      </c>
    </row>
    <row r="165" spans="1:12" ht="15.75" thickBot="1" x14ac:dyDescent="0.3">
      <c r="A165" s="228"/>
      <c r="B165" s="210" t="s">
        <v>711</v>
      </c>
      <c r="C165" s="127" t="s">
        <v>777</v>
      </c>
      <c r="D165" s="15" t="str">
        <f t="shared" si="10"/>
        <v>4307_</v>
      </c>
      <c r="E165" s="15" t="str">
        <f t="shared" si="11"/>
        <v>RAUMBILANZ</v>
      </c>
      <c r="F165" s="10" t="s">
        <v>174</v>
      </c>
      <c r="G165" s="13" t="s">
        <v>175</v>
      </c>
      <c r="H165" s="37">
        <v>7</v>
      </c>
      <c r="I165" s="37">
        <v>7</v>
      </c>
      <c r="J165" s="13" t="s">
        <v>8</v>
      </c>
      <c r="K165" s="81" t="s">
        <v>704</v>
      </c>
      <c r="L165" s="204" t="s">
        <v>20</v>
      </c>
    </row>
    <row r="166" spans="1:12" ht="25.5" x14ac:dyDescent="0.25">
      <c r="A166" s="228"/>
      <c r="B166" s="209" t="s">
        <v>711</v>
      </c>
      <c r="C166" s="126" t="s">
        <v>725</v>
      </c>
      <c r="D166" s="96" t="str">
        <f t="shared" si="10"/>
        <v>4310_</v>
      </c>
      <c r="E166" s="96" t="str">
        <f t="shared" si="11"/>
        <v>AKS</v>
      </c>
      <c r="F166" s="91" t="s">
        <v>176</v>
      </c>
      <c r="G166" s="92" t="s">
        <v>19</v>
      </c>
      <c r="H166" s="93">
        <v>7</v>
      </c>
      <c r="I166" s="93">
        <v>7</v>
      </c>
      <c r="J166" s="92" t="s">
        <v>8</v>
      </c>
      <c r="K166" s="94" t="s">
        <v>704</v>
      </c>
      <c r="L166" s="201" t="s">
        <v>20</v>
      </c>
    </row>
    <row r="167" spans="1:12" ht="15" x14ac:dyDescent="0.25">
      <c r="A167" s="228"/>
      <c r="B167" s="210" t="s">
        <v>711</v>
      </c>
      <c r="C167" s="127" t="s">
        <v>725</v>
      </c>
      <c r="D167" s="15" t="str">
        <f t="shared" si="10"/>
        <v>4310_</v>
      </c>
      <c r="E167" s="15" t="str">
        <f t="shared" si="11"/>
        <v>BEMASSUNG</v>
      </c>
      <c r="F167" s="10" t="s">
        <v>177</v>
      </c>
      <c r="G167" s="13" t="s">
        <v>30</v>
      </c>
      <c r="H167" s="62">
        <v>251</v>
      </c>
      <c r="I167" s="62">
        <v>251</v>
      </c>
      <c r="J167" s="13" t="s">
        <v>8</v>
      </c>
      <c r="K167" s="81" t="s">
        <v>704</v>
      </c>
      <c r="L167" s="204" t="s">
        <v>31</v>
      </c>
    </row>
    <row r="168" spans="1:12" ht="15" x14ac:dyDescent="0.25">
      <c r="A168" s="228"/>
      <c r="B168" s="210" t="s">
        <v>711</v>
      </c>
      <c r="C168" s="127" t="s">
        <v>725</v>
      </c>
      <c r="D168" s="15" t="str">
        <f t="shared" si="10"/>
        <v>4311_</v>
      </c>
      <c r="E168" s="15" t="str">
        <f t="shared" si="11"/>
        <v>GERAET</v>
      </c>
      <c r="F168" s="10" t="s">
        <v>178</v>
      </c>
      <c r="G168" s="13" t="s">
        <v>179</v>
      </c>
      <c r="H168" s="37">
        <v>7</v>
      </c>
      <c r="I168" s="37">
        <v>7</v>
      </c>
      <c r="J168" s="13" t="s">
        <v>8</v>
      </c>
      <c r="K168" s="81" t="s">
        <v>704</v>
      </c>
      <c r="L168" s="204" t="s">
        <v>23</v>
      </c>
    </row>
    <row r="169" spans="1:12" ht="15" x14ac:dyDescent="0.25">
      <c r="A169" s="228"/>
      <c r="B169" s="210" t="s">
        <v>711</v>
      </c>
      <c r="C169" s="127" t="s">
        <v>725</v>
      </c>
      <c r="D169" s="15" t="str">
        <f t="shared" si="10"/>
        <v>4311_</v>
      </c>
      <c r="E169" s="15" t="str">
        <f t="shared" si="11"/>
        <v>GERAET_TXT</v>
      </c>
      <c r="F169" s="10" t="s">
        <v>180</v>
      </c>
      <c r="G169" s="13" t="s">
        <v>35</v>
      </c>
      <c r="H169" s="37">
        <v>7</v>
      </c>
      <c r="I169" s="37">
        <v>7</v>
      </c>
      <c r="J169" s="13" t="s">
        <v>8</v>
      </c>
      <c r="K169" s="81" t="s">
        <v>704</v>
      </c>
      <c r="L169" s="204" t="s">
        <v>20</v>
      </c>
    </row>
    <row r="170" spans="1:12" ht="15" x14ac:dyDescent="0.25">
      <c r="A170" s="228"/>
      <c r="B170" s="210" t="s">
        <v>711</v>
      </c>
      <c r="C170" s="127" t="s">
        <v>725</v>
      </c>
      <c r="D170" s="15" t="str">
        <f t="shared" si="10"/>
        <v>4312_</v>
      </c>
      <c r="E170" s="15" t="str">
        <f t="shared" si="11"/>
        <v>ABL</v>
      </c>
      <c r="F170" s="10" t="s">
        <v>181</v>
      </c>
      <c r="G170" s="13" t="s">
        <v>182</v>
      </c>
      <c r="H170" s="54">
        <v>40</v>
      </c>
      <c r="I170" s="54">
        <v>40</v>
      </c>
      <c r="J170" s="13" t="s">
        <v>8</v>
      </c>
      <c r="K170" s="81" t="s">
        <v>704</v>
      </c>
      <c r="L170" s="204" t="s">
        <v>23</v>
      </c>
    </row>
    <row r="171" spans="1:12" ht="15" x14ac:dyDescent="0.25">
      <c r="A171" s="228"/>
      <c r="B171" s="210" t="s">
        <v>711</v>
      </c>
      <c r="C171" s="127" t="s">
        <v>725</v>
      </c>
      <c r="D171" s="15" t="str">
        <f t="shared" si="10"/>
        <v>4312_</v>
      </c>
      <c r="E171" s="15" t="str">
        <f t="shared" si="11"/>
        <v>ABL_TXT</v>
      </c>
      <c r="F171" s="10" t="s">
        <v>183</v>
      </c>
      <c r="G171" s="13" t="s">
        <v>35</v>
      </c>
      <c r="H171" s="54">
        <v>40</v>
      </c>
      <c r="I171" s="54">
        <v>40</v>
      </c>
      <c r="J171" s="13" t="s">
        <v>8</v>
      </c>
      <c r="K171" s="81" t="s">
        <v>704</v>
      </c>
      <c r="L171" s="204" t="s">
        <v>20</v>
      </c>
    </row>
    <row r="172" spans="1:12" ht="15" x14ac:dyDescent="0.25">
      <c r="A172" s="228"/>
      <c r="B172" s="210" t="s">
        <v>711</v>
      </c>
      <c r="C172" s="127" t="s">
        <v>725</v>
      </c>
      <c r="D172" s="15" t="str">
        <f t="shared" si="10"/>
        <v>4312_</v>
      </c>
      <c r="E172" s="15" t="str">
        <f t="shared" si="11"/>
        <v>AUL</v>
      </c>
      <c r="F172" s="10" t="s">
        <v>184</v>
      </c>
      <c r="G172" s="13" t="s">
        <v>185</v>
      </c>
      <c r="H172" s="55">
        <v>72</v>
      </c>
      <c r="I172" s="55">
        <v>72</v>
      </c>
      <c r="J172" s="13" t="s">
        <v>8</v>
      </c>
      <c r="K172" s="81" t="s">
        <v>704</v>
      </c>
      <c r="L172" s="204" t="s">
        <v>23</v>
      </c>
    </row>
    <row r="173" spans="1:12" ht="15" x14ac:dyDescent="0.25">
      <c r="A173" s="228"/>
      <c r="B173" s="210" t="s">
        <v>711</v>
      </c>
      <c r="C173" s="127" t="s">
        <v>725</v>
      </c>
      <c r="D173" s="15" t="str">
        <f t="shared" si="10"/>
        <v>4312_</v>
      </c>
      <c r="E173" s="15" t="str">
        <f t="shared" si="11"/>
        <v>AUL_TXT</v>
      </c>
      <c r="F173" s="10" t="s">
        <v>186</v>
      </c>
      <c r="G173" s="13" t="s">
        <v>35</v>
      </c>
      <c r="H173" s="55">
        <v>72</v>
      </c>
      <c r="I173" s="55">
        <v>72</v>
      </c>
      <c r="J173" s="13" t="s">
        <v>8</v>
      </c>
      <c r="K173" s="81" t="s">
        <v>704</v>
      </c>
      <c r="L173" s="204" t="s">
        <v>20</v>
      </c>
    </row>
    <row r="174" spans="1:12" ht="15" x14ac:dyDescent="0.25">
      <c r="A174" s="228"/>
      <c r="B174" s="210" t="s">
        <v>711</v>
      </c>
      <c r="C174" s="127" t="s">
        <v>725</v>
      </c>
      <c r="D174" s="15" t="str">
        <f t="shared" si="10"/>
        <v>4312_</v>
      </c>
      <c r="E174" s="15" t="str">
        <f t="shared" si="11"/>
        <v>FOL</v>
      </c>
      <c r="F174" s="10" t="s">
        <v>187</v>
      </c>
      <c r="G174" s="13" t="s">
        <v>188</v>
      </c>
      <c r="H174" s="57">
        <v>37</v>
      </c>
      <c r="I174" s="57">
        <v>37</v>
      </c>
      <c r="J174" s="13" t="s">
        <v>8</v>
      </c>
      <c r="K174" s="81" t="s">
        <v>704</v>
      </c>
      <c r="L174" s="204" t="s">
        <v>23</v>
      </c>
    </row>
    <row r="175" spans="1:12" ht="15" x14ac:dyDescent="0.25">
      <c r="A175" s="228"/>
      <c r="B175" s="210" t="s">
        <v>711</v>
      </c>
      <c r="C175" s="127" t="s">
        <v>725</v>
      </c>
      <c r="D175" s="15" t="str">
        <f t="shared" si="10"/>
        <v>4312_</v>
      </c>
      <c r="E175" s="15" t="str">
        <f t="shared" si="11"/>
        <v>FOL_TXT</v>
      </c>
      <c r="F175" s="10" t="s">
        <v>189</v>
      </c>
      <c r="G175" s="13" t="s">
        <v>35</v>
      </c>
      <c r="H175" s="57">
        <v>37</v>
      </c>
      <c r="I175" s="57">
        <v>37</v>
      </c>
      <c r="J175" s="13" t="s">
        <v>8</v>
      </c>
      <c r="K175" s="81" t="s">
        <v>704</v>
      </c>
      <c r="L175" s="204" t="s">
        <v>20</v>
      </c>
    </row>
    <row r="176" spans="1:12" ht="15" x14ac:dyDescent="0.25">
      <c r="A176" s="228"/>
      <c r="B176" s="210" t="s">
        <v>711</v>
      </c>
      <c r="C176" s="127" t="s">
        <v>725</v>
      </c>
      <c r="D176" s="15" t="str">
        <f t="shared" si="10"/>
        <v>4312_</v>
      </c>
      <c r="E176" s="15" t="str">
        <f t="shared" si="11"/>
        <v>MIL</v>
      </c>
      <c r="F176" s="10" t="s">
        <v>190</v>
      </c>
      <c r="G176" s="13" t="s">
        <v>191</v>
      </c>
      <c r="H176" s="58">
        <v>52</v>
      </c>
      <c r="I176" s="58">
        <v>52</v>
      </c>
      <c r="J176" s="13" t="s">
        <v>8</v>
      </c>
      <c r="K176" s="81" t="s">
        <v>704</v>
      </c>
      <c r="L176" s="204" t="s">
        <v>23</v>
      </c>
    </row>
    <row r="177" spans="1:12" ht="15" x14ac:dyDescent="0.25">
      <c r="A177" s="228"/>
      <c r="B177" s="210" t="s">
        <v>711</v>
      </c>
      <c r="C177" s="127" t="s">
        <v>725</v>
      </c>
      <c r="D177" s="15" t="str">
        <f t="shared" si="10"/>
        <v>4312_</v>
      </c>
      <c r="E177" s="15" t="str">
        <f t="shared" si="11"/>
        <v>MIL_TXT</v>
      </c>
      <c r="F177" s="10" t="s">
        <v>192</v>
      </c>
      <c r="G177" s="13" t="s">
        <v>35</v>
      </c>
      <c r="H177" s="58">
        <v>52</v>
      </c>
      <c r="I177" s="58">
        <v>52</v>
      </c>
      <c r="J177" s="13" t="s">
        <v>8</v>
      </c>
      <c r="K177" s="81" t="s">
        <v>704</v>
      </c>
      <c r="L177" s="204" t="s">
        <v>20</v>
      </c>
    </row>
    <row r="178" spans="1:12" ht="15" x14ac:dyDescent="0.25">
      <c r="A178" s="228"/>
      <c r="B178" s="210" t="s">
        <v>711</v>
      </c>
      <c r="C178" s="127" t="s">
        <v>725</v>
      </c>
      <c r="D178" s="15" t="str">
        <f t="shared" si="10"/>
        <v>4312_</v>
      </c>
      <c r="E178" s="15" t="str">
        <f t="shared" si="11"/>
        <v>SEK</v>
      </c>
      <c r="F178" s="10" t="s">
        <v>193</v>
      </c>
      <c r="G178" s="13" t="s">
        <v>194</v>
      </c>
      <c r="H178" s="42">
        <v>30</v>
      </c>
      <c r="I178" s="42">
        <v>30</v>
      </c>
      <c r="J178" s="13" t="s">
        <v>8</v>
      </c>
      <c r="K178" s="81" t="s">
        <v>704</v>
      </c>
      <c r="L178" s="204" t="s">
        <v>23</v>
      </c>
    </row>
    <row r="179" spans="1:12" ht="15" x14ac:dyDescent="0.25">
      <c r="A179" s="228"/>
      <c r="B179" s="210" t="s">
        <v>711</v>
      </c>
      <c r="C179" s="127" t="s">
        <v>725</v>
      </c>
      <c r="D179" s="15" t="str">
        <f t="shared" si="10"/>
        <v>4312_</v>
      </c>
      <c r="E179" s="15" t="str">
        <f t="shared" si="11"/>
        <v>SEK_TXT</v>
      </c>
      <c r="F179" s="10" t="s">
        <v>195</v>
      </c>
      <c r="G179" s="13" t="s">
        <v>35</v>
      </c>
      <c r="H179" s="42">
        <v>30</v>
      </c>
      <c r="I179" s="42">
        <v>30</v>
      </c>
      <c r="J179" s="13" t="s">
        <v>8</v>
      </c>
      <c r="K179" s="81" t="s">
        <v>704</v>
      </c>
      <c r="L179" s="204" t="s">
        <v>20</v>
      </c>
    </row>
    <row r="180" spans="1:12" ht="15" x14ac:dyDescent="0.25">
      <c r="A180" s="228"/>
      <c r="B180" s="210" t="s">
        <v>711</v>
      </c>
      <c r="C180" s="127" t="s">
        <v>725</v>
      </c>
      <c r="D180" s="15" t="str">
        <f t="shared" si="10"/>
        <v>4312_</v>
      </c>
      <c r="E180" s="15" t="str">
        <f t="shared" si="11"/>
        <v>UML</v>
      </c>
      <c r="F180" s="10" t="s">
        <v>196</v>
      </c>
      <c r="G180" s="13" t="s">
        <v>197</v>
      </c>
      <c r="H180" s="42">
        <v>30</v>
      </c>
      <c r="I180" s="42">
        <v>30</v>
      </c>
      <c r="J180" s="13" t="s">
        <v>8</v>
      </c>
      <c r="K180" s="81" t="s">
        <v>704</v>
      </c>
      <c r="L180" s="204" t="s">
        <v>23</v>
      </c>
    </row>
    <row r="181" spans="1:12" ht="15" x14ac:dyDescent="0.25">
      <c r="A181" s="228"/>
      <c r="B181" s="210" t="s">
        <v>711</v>
      </c>
      <c r="C181" s="127" t="s">
        <v>725</v>
      </c>
      <c r="D181" s="15" t="str">
        <f t="shared" si="10"/>
        <v>4312_</v>
      </c>
      <c r="E181" s="15" t="str">
        <f t="shared" si="11"/>
        <v>UML_TXT</v>
      </c>
      <c r="F181" s="10" t="s">
        <v>198</v>
      </c>
      <c r="G181" s="13" t="s">
        <v>35</v>
      </c>
      <c r="H181" s="42">
        <v>30</v>
      </c>
      <c r="I181" s="42">
        <v>30</v>
      </c>
      <c r="J181" s="13" t="s">
        <v>8</v>
      </c>
      <c r="K181" s="81" t="s">
        <v>704</v>
      </c>
      <c r="L181" s="204" t="s">
        <v>20</v>
      </c>
    </row>
    <row r="182" spans="1:12" ht="15" x14ac:dyDescent="0.25">
      <c r="A182" s="228"/>
      <c r="B182" s="210" t="s">
        <v>711</v>
      </c>
      <c r="C182" s="127" t="s">
        <v>725</v>
      </c>
      <c r="D182" s="15" t="str">
        <f t="shared" si="10"/>
        <v>4312_</v>
      </c>
      <c r="E182" s="15" t="str">
        <f t="shared" si="11"/>
        <v>UESL</v>
      </c>
      <c r="F182" s="10" t="s">
        <v>199</v>
      </c>
      <c r="G182" s="13" t="s">
        <v>200</v>
      </c>
      <c r="H182" s="69">
        <v>8</v>
      </c>
      <c r="I182" s="69">
        <v>8</v>
      </c>
      <c r="J182" s="13" t="s">
        <v>8</v>
      </c>
      <c r="K182" s="81" t="s">
        <v>704</v>
      </c>
      <c r="L182" s="204" t="s">
        <v>23</v>
      </c>
    </row>
    <row r="183" spans="1:12" ht="15" x14ac:dyDescent="0.25">
      <c r="A183" s="228"/>
      <c r="B183" s="210" t="s">
        <v>711</v>
      </c>
      <c r="C183" s="127" t="s">
        <v>725</v>
      </c>
      <c r="D183" s="15" t="str">
        <f t="shared" si="10"/>
        <v>4312_</v>
      </c>
      <c r="E183" s="15" t="str">
        <f t="shared" si="11"/>
        <v>UESL_TXT</v>
      </c>
      <c r="F183" s="10" t="s">
        <v>201</v>
      </c>
      <c r="G183" s="13" t="s">
        <v>35</v>
      </c>
      <c r="H183" s="69">
        <v>8</v>
      </c>
      <c r="I183" s="69">
        <v>8</v>
      </c>
      <c r="J183" s="13" t="s">
        <v>8</v>
      </c>
      <c r="K183" s="81" t="s">
        <v>704</v>
      </c>
      <c r="L183" s="204" t="s">
        <v>20</v>
      </c>
    </row>
    <row r="184" spans="1:12" ht="15" x14ac:dyDescent="0.25">
      <c r="A184" s="228"/>
      <c r="B184" s="210" t="s">
        <v>711</v>
      </c>
      <c r="C184" s="127" t="s">
        <v>725</v>
      </c>
      <c r="D184" s="15" t="str">
        <f t="shared" si="10"/>
        <v>4312_</v>
      </c>
      <c r="E184" s="15" t="str">
        <f t="shared" si="11"/>
        <v>ZUL_C0</v>
      </c>
      <c r="F184" s="10" t="s">
        <v>202</v>
      </c>
      <c r="G184" s="13" t="s">
        <v>203</v>
      </c>
      <c r="H184" s="40">
        <v>80</v>
      </c>
      <c r="I184" s="40">
        <v>80</v>
      </c>
      <c r="J184" s="13" t="s">
        <v>8</v>
      </c>
      <c r="K184" s="81" t="s">
        <v>704</v>
      </c>
      <c r="L184" s="204" t="s">
        <v>23</v>
      </c>
    </row>
    <row r="185" spans="1:12" ht="15" x14ac:dyDescent="0.25">
      <c r="A185" s="228"/>
      <c r="B185" s="210" t="s">
        <v>711</v>
      </c>
      <c r="C185" s="127" t="s">
        <v>725</v>
      </c>
      <c r="D185" s="15" t="str">
        <f t="shared" si="10"/>
        <v>4312_</v>
      </c>
      <c r="E185" s="15" t="str">
        <f t="shared" si="11"/>
        <v>ZUL_C0_TXT</v>
      </c>
      <c r="F185" s="10" t="s">
        <v>204</v>
      </c>
      <c r="G185" s="13" t="s">
        <v>35</v>
      </c>
      <c r="H185" s="40">
        <v>80</v>
      </c>
      <c r="I185" s="40">
        <v>80</v>
      </c>
      <c r="J185" s="13" t="s">
        <v>8</v>
      </c>
      <c r="K185" s="81" t="s">
        <v>704</v>
      </c>
      <c r="L185" s="204" t="s">
        <v>20</v>
      </c>
    </row>
    <row r="186" spans="1:12" ht="15" x14ac:dyDescent="0.25">
      <c r="A186" s="228"/>
      <c r="B186" s="210" t="s">
        <v>711</v>
      </c>
      <c r="C186" s="127" t="s">
        <v>725</v>
      </c>
      <c r="D186" s="15" t="str">
        <f t="shared" si="10"/>
        <v>4312_</v>
      </c>
      <c r="E186" s="15" t="str">
        <f t="shared" si="11"/>
        <v>ZUL_C1</v>
      </c>
      <c r="F186" s="10" t="s">
        <v>205</v>
      </c>
      <c r="G186" s="13" t="s">
        <v>206</v>
      </c>
      <c r="H186" s="41">
        <v>10</v>
      </c>
      <c r="I186" s="41">
        <v>10</v>
      </c>
      <c r="J186" s="13" t="s">
        <v>8</v>
      </c>
      <c r="K186" s="81" t="s">
        <v>704</v>
      </c>
      <c r="L186" s="204" t="s">
        <v>23</v>
      </c>
    </row>
    <row r="187" spans="1:12" ht="15" x14ac:dyDescent="0.25">
      <c r="A187" s="228"/>
      <c r="B187" s="210" t="s">
        <v>711</v>
      </c>
      <c r="C187" s="127" t="s">
        <v>725</v>
      </c>
      <c r="D187" s="15" t="str">
        <f t="shared" si="10"/>
        <v>4312_</v>
      </c>
      <c r="E187" s="15" t="str">
        <f t="shared" si="11"/>
        <v>ZUL_C1_TXT</v>
      </c>
      <c r="F187" s="10" t="s">
        <v>207</v>
      </c>
      <c r="G187" s="13" t="s">
        <v>35</v>
      </c>
      <c r="H187" s="41">
        <v>10</v>
      </c>
      <c r="I187" s="41">
        <v>10</v>
      </c>
      <c r="J187" s="13" t="s">
        <v>8</v>
      </c>
      <c r="K187" s="81" t="s">
        <v>704</v>
      </c>
      <c r="L187" s="204" t="s">
        <v>20</v>
      </c>
    </row>
    <row r="188" spans="1:12" ht="25.5" x14ac:dyDescent="0.25">
      <c r="A188" s="228"/>
      <c r="B188" s="210" t="s">
        <v>711</v>
      </c>
      <c r="C188" s="127" t="s">
        <v>725</v>
      </c>
      <c r="D188" s="15" t="str">
        <f t="shared" si="10"/>
        <v>4312_</v>
      </c>
      <c r="E188" s="15" t="str">
        <f t="shared" si="11"/>
        <v>ZUL_C2-C4</v>
      </c>
      <c r="F188" s="10" t="s">
        <v>208</v>
      </c>
      <c r="G188" s="13" t="s">
        <v>209</v>
      </c>
      <c r="H188" s="64">
        <v>150</v>
      </c>
      <c r="I188" s="64">
        <v>150</v>
      </c>
      <c r="J188" s="13" t="s">
        <v>8</v>
      </c>
      <c r="K188" s="81" t="s">
        <v>704</v>
      </c>
      <c r="L188" s="204" t="s">
        <v>23</v>
      </c>
    </row>
    <row r="189" spans="1:12" ht="15" x14ac:dyDescent="0.25">
      <c r="A189" s="228"/>
      <c r="B189" s="210" t="s">
        <v>711</v>
      </c>
      <c r="C189" s="127" t="s">
        <v>725</v>
      </c>
      <c r="D189" s="15" t="str">
        <f t="shared" si="10"/>
        <v>4312_</v>
      </c>
      <c r="E189" s="15" t="str">
        <f t="shared" si="11"/>
        <v>ZUL_C2-C4_TXT</v>
      </c>
      <c r="F189" s="10" t="s">
        <v>210</v>
      </c>
      <c r="G189" s="13" t="s">
        <v>35</v>
      </c>
      <c r="H189" s="64">
        <v>150</v>
      </c>
      <c r="I189" s="64">
        <v>150</v>
      </c>
      <c r="J189" s="13" t="s">
        <v>8</v>
      </c>
      <c r="K189" s="81" t="s">
        <v>704</v>
      </c>
      <c r="L189" s="204" t="s">
        <v>20</v>
      </c>
    </row>
    <row r="190" spans="1:12" ht="25.5" x14ac:dyDescent="0.25">
      <c r="A190" s="228"/>
      <c r="B190" s="210" t="s">
        <v>711</v>
      </c>
      <c r="C190" s="127" t="s">
        <v>725</v>
      </c>
      <c r="D190" s="15" t="str">
        <f t="shared" si="10"/>
        <v>4312_</v>
      </c>
      <c r="E190" s="15" t="str">
        <f t="shared" si="11"/>
        <v>ZUL_C5</v>
      </c>
      <c r="F190" s="10" t="s">
        <v>211</v>
      </c>
      <c r="G190" s="13" t="s">
        <v>209</v>
      </c>
      <c r="H190" s="49">
        <v>210</v>
      </c>
      <c r="I190" s="49">
        <v>210</v>
      </c>
      <c r="J190" s="13" t="s">
        <v>8</v>
      </c>
      <c r="K190" s="81" t="s">
        <v>704</v>
      </c>
      <c r="L190" s="204" t="s">
        <v>23</v>
      </c>
    </row>
    <row r="191" spans="1:12" ht="15" x14ac:dyDescent="0.25">
      <c r="A191" s="228"/>
      <c r="B191" s="210" t="s">
        <v>711</v>
      </c>
      <c r="C191" s="127" t="s">
        <v>725</v>
      </c>
      <c r="D191" s="15" t="str">
        <f t="shared" si="10"/>
        <v>4312_</v>
      </c>
      <c r="E191" s="15" t="str">
        <f t="shared" si="11"/>
        <v>ZUL_C5_TXT</v>
      </c>
      <c r="F191" s="10" t="s">
        <v>212</v>
      </c>
      <c r="G191" s="13" t="s">
        <v>35</v>
      </c>
      <c r="H191" s="49">
        <v>210</v>
      </c>
      <c r="I191" s="49">
        <v>210</v>
      </c>
      <c r="J191" s="13" t="s">
        <v>8</v>
      </c>
      <c r="K191" s="81" t="s">
        <v>704</v>
      </c>
      <c r="L191" s="204" t="s">
        <v>20</v>
      </c>
    </row>
    <row r="192" spans="1:12" ht="15" x14ac:dyDescent="0.25">
      <c r="A192" s="228"/>
      <c r="B192" s="210" t="s">
        <v>711</v>
      </c>
      <c r="C192" s="127" t="s">
        <v>725</v>
      </c>
      <c r="D192" s="15" t="str">
        <f t="shared" si="10"/>
        <v>4312_</v>
      </c>
      <c r="E192" s="15" t="str">
        <f t="shared" si="11"/>
        <v>ZUL_ENTR</v>
      </c>
      <c r="F192" s="10" t="s">
        <v>213</v>
      </c>
      <c r="G192" s="13" t="s">
        <v>214</v>
      </c>
      <c r="H192" s="41">
        <v>10</v>
      </c>
      <c r="I192" s="41">
        <v>10</v>
      </c>
      <c r="J192" s="13" t="s">
        <v>8</v>
      </c>
      <c r="K192" s="81" t="s">
        <v>704</v>
      </c>
      <c r="L192" s="204" t="s">
        <v>23</v>
      </c>
    </row>
    <row r="193" spans="1:13" ht="15" x14ac:dyDescent="0.25">
      <c r="A193" s="228"/>
      <c r="B193" s="210" t="s">
        <v>711</v>
      </c>
      <c r="C193" s="127" t="s">
        <v>725</v>
      </c>
      <c r="D193" s="15" t="str">
        <f t="shared" si="10"/>
        <v>4312_</v>
      </c>
      <c r="E193" s="15" t="str">
        <f t="shared" si="11"/>
        <v>ZUL_ENTR_TXT</v>
      </c>
      <c r="F193" s="10" t="s">
        <v>215</v>
      </c>
      <c r="G193" s="13" t="s">
        <v>35</v>
      </c>
      <c r="H193" s="41">
        <v>10</v>
      </c>
      <c r="I193" s="41">
        <v>10</v>
      </c>
      <c r="J193" s="13" t="s">
        <v>8</v>
      </c>
      <c r="K193" s="81" t="s">
        <v>704</v>
      </c>
      <c r="L193" s="204" t="s">
        <v>20</v>
      </c>
    </row>
    <row r="194" spans="1:13" ht="15" x14ac:dyDescent="0.25">
      <c r="A194" s="228"/>
      <c r="B194" s="210" t="s">
        <v>711</v>
      </c>
      <c r="C194" s="127" t="s">
        <v>725</v>
      </c>
      <c r="D194" s="15" t="str">
        <f t="shared" si="10"/>
        <v>4312_</v>
      </c>
      <c r="E194" s="15" t="str">
        <f t="shared" si="11"/>
        <v>ABL_ENTR</v>
      </c>
      <c r="F194" s="10" t="s">
        <v>216</v>
      </c>
      <c r="G194" s="13" t="s">
        <v>217</v>
      </c>
      <c r="H194" s="65">
        <v>42</v>
      </c>
      <c r="I194" s="65">
        <v>42</v>
      </c>
      <c r="J194" s="13" t="s">
        <v>8</v>
      </c>
      <c r="K194" s="81" t="s">
        <v>704</v>
      </c>
      <c r="L194" s="204" t="s">
        <v>23</v>
      </c>
    </row>
    <row r="195" spans="1:13" ht="15" x14ac:dyDescent="0.25">
      <c r="A195" s="228"/>
      <c r="B195" s="210" t="s">
        <v>711</v>
      </c>
      <c r="C195" s="127" t="s">
        <v>725</v>
      </c>
      <c r="D195" s="15" t="str">
        <f t="shared" si="10"/>
        <v>4312_</v>
      </c>
      <c r="E195" s="15" t="str">
        <f t="shared" si="11"/>
        <v>ABL_ENTR_TXT</v>
      </c>
      <c r="F195" s="10" t="s">
        <v>218</v>
      </c>
      <c r="G195" s="13" t="s">
        <v>35</v>
      </c>
      <c r="H195" s="65">
        <v>42</v>
      </c>
      <c r="I195" s="65">
        <v>42</v>
      </c>
      <c r="J195" s="13" t="s">
        <v>8</v>
      </c>
      <c r="K195" s="81" t="s">
        <v>704</v>
      </c>
      <c r="L195" s="204" t="s">
        <v>20</v>
      </c>
    </row>
    <row r="196" spans="1:13" ht="15" x14ac:dyDescent="0.25">
      <c r="A196" s="228"/>
      <c r="B196" s="210" t="s">
        <v>711</v>
      </c>
      <c r="C196" s="127" t="s">
        <v>725</v>
      </c>
      <c r="D196" s="15" t="str">
        <f t="shared" si="10"/>
        <v>4312_</v>
      </c>
      <c r="E196" s="15" t="str">
        <f t="shared" si="11"/>
        <v>ABL_KUECHE</v>
      </c>
      <c r="F196" s="10" t="s">
        <v>219</v>
      </c>
      <c r="G196" s="13" t="s">
        <v>220</v>
      </c>
      <c r="H196" s="45">
        <v>43</v>
      </c>
      <c r="I196" s="45">
        <v>43</v>
      </c>
      <c r="J196" s="13" t="s">
        <v>8</v>
      </c>
      <c r="K196" s="81" t="s">
        <v>704</v>
      </c>
      <c r="L196" s="204" t="s">
        <v>23</v>
      </c>
    </row>
    <row r="197" spans="1:13" ht="15" x14ac:dyDescent="0.25">
      <c r="A197" s="229"/>
      <c r="B197" s="210" t="s">
        <v>711</v>
      </c>
      <c r="C197" s="127" t="s">
        <v>725</v>
      </c>
      <c r="D197" s="15" t="str">
        <f t="shared" si="10"/>
        <v>4312_</v>
      </c>
      <c r="E197" s="15" t="str">
        <f t="shared" si="11"/>
        <v>ABL_KUECHE_TXT</v>
      </c>
      <c r="F197" s="10" t="s">
        <v>221</v>
      </c>
      <c r="G197" s="13" t="s">
        <v>35</v>
      </c>
      <c r="H197" s="45">
        <v>43</v>
      </c>
      <c r="I197" s="45">
        <v>43</v>
      </c>
      <c r="J197" s="13" t="s">
        <v>8</v>
      </c>
      <c r="K197" s="81" t="s">
        <v>704</v>
      </c>
      <c r="L197" s="204" t="s">
        <v>20</v>
      </c>
    </row>
    <row r="198" spans="1:13" ht="15" x14ac:dyDescent="0.25">
      <c r="A198" s="229"/>
      <c r="B198" s="210" t="s">
        <v>711</v>
      </c>
      <c r="C198" s="127" t="s">
        <v>725</v>
      </c>
      <c r="D198" s="15" t="str">
        <f t="shared" si="10"/>
        <v>4312_</v>
      </c>
      <c r="E198" s="15" t="str">
        <f t="shared" si="11"/>
        <v>ABL_PROZESS</v>
      </c>
      <c r="F198" s="10" t="s">
        <v>222</v>
      </c>
      <c r="G198" s="13" t="s">
        <v>223</v>
      </c>
      <c r="H198" s="66">
        <v>45</v>
      </c>
      <c r="I198" s="66">
        <v>45</v>
      </c>
      <c r="J198" s="13" t="s">
        <v>8</v>
      </c>
      <c r="K198" s="81" t="s">
        <v>704</v>
      </c>
      <c r="L198" s="204" t="s">
        <v>23</v>
      </c>
    </row>
    <row r="199" spans="1:13" ht="15" x14ac:dyDescent="0.25">
      <c r="A199" s="229"/>
      <c r="B199" s="210" t="s">
        <v>711</v>
      </c>
      <c r="C199" s="127" t="s">
        <v>725</v>
      </c>
      <c r="D199" s="15" t="str">
        <f t="shared" si="10"/>
        <v>4312_</v>
      </c>
      <c r="E199" s="15" t="str">
        <f t="shared" si="11"/>
        <v>ABL_PROZESS_TXT</v>
      </c>
      <c r="F199" s="10" t="s">
        <v>224</v>
      </c>
      <c r="G199" s="13" t="s">
        <v>35</v>
      </c>
      <c r="H199" s="66">
        <v>45</v>
      </c>
      <c r="I199" s="66">
        <v>45</v>
      </c>
      <c r="J199" s="13" t="s">
        <v>8</v>
      </c>
      <c r="K199" s="81" t="s">
        <v>704</v>
      </c>
      <c r="L199" s="204" t="s">
        <v>20</v>
      </c>
    </row>
    <row r="200" spans="1:13" ht="15" x14ac:dyDescent="0.25">
      <c r="A200" s="229"/>
      <c r="B200" s="210" t="s">
        <v>711</v>
      </c>
      <c r="C200" s="127" t="s">
        <v>725</v>
      </c>
      <c r="D200" s="15" t="str">
        <f t="shared" si="10"/>
        <v>4314_</v>
      </c>
      <c r="E200" s="15" t="str">
        <f t="shared" si="11"/>
        <v>BSK</v>
      </c>
      <c r="F200" s="10" t="s">
        <v>225</v>
      </c>
      <c r="G200" s="13" t="s">
        <v>226</v>
      </c>
      <c r="H200" s="47">
        <v>240</v>
      </c>
      <c r="I200" s="47">
        <v>240</v>
      </c>
      <c r="J200" s="13" t="s">
        <v>8</v>
      </c>
      <c r="K200" s="81" t="s">
        <v>704</v>
      </c>
      <c r="L200" s="204" t="s">
        <v>23</v>
      </c>
    </row>
    <row r="201" spans="1:13" ht="15" x14ac:dyDescent="0.25">
      <c r="A201" s="229"/>
      <c r="B201" s="210" t="s">
        <v>711</v>
      </c>
      <c r="C201" s="127" t="s">
        <v>725</v>
      </c>
      <c r="D201" s="15" t="str">
        <f t="shared" si="10"/>
        <v>4314_</v>
      </c>
      <c r="E201" s="15" t="str">
        <f t="shared" si="11"/>
        <v>BSK_TXT</v>
      </c>
      <c r="F201" s="10" t="s">
        <v>227</v>
      </c>
      <c r="G201" s="13" t="s">
        <v>35</v>
      </c>
      <c r="H201" s="47">
        <v>240</v>
      </c>
      <c r="I201" s="47">
        <v>240</v>
      </c>
      <c r="J201" s="13" t="s">
        <v>8</v>
      </c>
      <c r="K201" s="81" t="s">
        <v>704</v>
      </c>
      <c r="L201" s="204" t="s">
        <v>20</v>
      </c>
    </row>
    <row r="202" spans="1:13" ht="15" x14ac:dyDescent="0.25">
      <c r="A202" s="229"/>
      <c r="B202" s="210" t="s">
        <v>711</v>
      </c>
      <c r="C202" s="127" t="s">
        <v>725</v>
      </c>
      <c r="D202" s="15" t="str">
        <f t="shared" si="10"/>
        <v>4314_</v>
      </c>
      <c r="E202" s="15" t="str">
        <f t="shared" si="11"/>
        <v>BRANDSCHUTZ</v>
      </c>
      <c r="F202" s="10" t="s">
        <v>228</v>
      </c>
      <c r="G202" s="13" t="s">
        <v>229</v>
      </c>
      <c r="H202" s="47">
        <v>240</v>
      </c>
      <c r="I202" s="47">
        <v>240</v>
      </c>
      <c r="J202" s="13" t="s">
        <v>8</v>
      </c>
      <c r="K202" s="81" t="s">
        <v>704</v>
      </c>
      <c r="L202" s="204" t="s">
        <v>20</v>
      </c>
    </row>
    <row r="203" spans="1:13" ht="15" x14ac:dyDescent="0.25">
      <c r="A203" s="229"/>
      <c r="B203" s="210" t="s">
        <v>711</v>
      </c>
      <c r="C203" s="127" t="s">
        <v>725</v>
      </c>
      <c r="D203" s="15" t="str">
        <f t="shared" si="10"/>
        <v>4314_</v>
      </c>
      <c r="E203" s="15" t="str">
        <f t="shared" si="11"/>
        <v>BRANDSCHUTZ_TXT</v>
      </c>
      <c r="F203" s="10" t="s">
        <v>230</v>
      </c>
      <c r="G203" s="13" t="s">
        <v>35</v>
      </c>
      <c r="H203" s="47">
        <v>240</v>
      </c>
      <c r="I203" s="47">
        <v>240</v>
      </c>
      <c r="J203" s="13" t="s">
        <v>8</v>
      </c>
      <c r="K203" s="81" t="s">
        <v>704</v>
      </c>
      <c r="L203" s="204" t="s">
        <v>20</v>
      </c>
    </row>
    <row r="204" spans="1:13" ht="15.75" thickBot="1" x14ac:dyDescent="0.3">
      <c r="A204" s="229"/>
      <c r="B204" s="210" t="s">
        <v>711</v>
      </c>
      <c r="C204" s="127" t="s">
        <v>725</v>
      </c>
      <c r="D204" s="15" t="str">
        <f t="shared" si="10"/>
        <v>4314_</v>
      </c>
      <c r="E204" s="15" t="str">
        <f t="shared" si="11"/>
        <v>BRANDSCHOTT</v>
      </c>
      <c r="F204" s="10" t="s">
        <v>231</v>
      </c>
      <c r="G204" s="13" t="s">
        <v>27</v>
      </c>
      <c r="H204" s="47">
        <v>240</v>
      </c>
      <c r="I204" s="47">
        <v>240</v>
      </c>
      <c r="J204" s="13" t="s">
        <v>8</v>
      </c>
      <c r="K204" s="81" t="s">
        <v>704</v>
      </c>
      <c r="L204" s="204" t="s">
        <v>20</v>
      </c>
    </row>
    <row r="205" spans="1:13" ht="25.5" x14ac:dyDescent="0.25">
      <c r="A205" s="229"/>
      <c r="B205" s="209" t="s">
        <v>711</v>
      </c>
      <c r="C205" s="126" t="s">
        <v>726</v>
      </c>
      <c r="D205" s="96" t="str">
        <f t="shared" si="10"/>
        <v>4340_</v>
      </c>
      <c r="E205" s="96" t="str">
        <f t="shared" si="11"/>
        <v>AKS</v>
      </c>
      <c r="F205" s="91" t="s">
        <v>232</v>
      </c>
      <c r="G205" s="92" t="s">
        <v>19</v>
      </c>
      <c r="H205" s="93">
        <v>7</v>
      </c>
      <c r="I205" s="93">
        <v>7</v>
      </c>
      <c r="J205" s="92" t="s">
        <v>8</v>
      </c>
      <c r="K205" s="94" t="s">
        <v>704</v>
      </c>
      <c r="L205" s="201" t="s">
        <v>20</v>
      </c>
      <c r="M205" s="135"/>
    </row>
    <row r="206" spans="1:13" ht="15" x14ac:dyDescent="0.25">
      <c r="A206" s="229"/>
      <c r="B206" s="210" t="s">
        <v>711</v>
      </c>
      <c r="C206" s="127" t="s">
        <v>726</v>
      </c>
      <c r="D206" s="15" t="str">
        <f t="shared" si="10"/>
        <v>4340_</v>
      </c>
      <c r="E206" s="15" t="str">
        <f t="shared" si="11"/>
        <v>BEMASSUNG</v>
      </c>
      <c r="F206" s="10" t="s">
        <v>233</v>
      </c>
      <c r="G206" s="13" t="s">
        <v>30</v>
      </c>
      <c r="H206" s="62">
        <v>251</v>
      </c>
      <c r="I206" s="62">
        <v>251</v>
      </c>
      <c r="J206" s="13" t="s">
        <v>8</v>
      </c>
      <c r="K206" s="81" t="s">
        <v>704</v>
      </c>
      <c r="L206" s="204" t="s">
        <v>31</v>
      </c>
    </row>
    <row r="207" spans="1:13" ht="25.5" x14ac:dyDescent="0.25">
      <c r="A207" s="229"/>
      <c r="B207" s="210" t="s">
        <v>711</v>
      </c>
      <c r="C207" s="127" t="s">
        <v>726</v>
      </c>
      <c r="D207" s="15" t="str">
        <f t="shared" si="10"/>
        <v>4341_</v>
      </c>
      <c r="E207" s="15" t="str">
        <f t="shared" si="11"/>
        <v>GERAET</v>
      </c>
      <c r="F207" s="10" t="s">
        <v>234</v>
      </c>
      <c r="G207" s="13" t="s">
        <v>235</v>
      </c>
      <c r="H207" s="37">
        <v>7</v>
      </c>
      <c r="I207" s="37">
        <v>7</v>
      </c>
      <c r="J207" s="13" t="s">
        <v>8</v>
      </c>
      <c r="K207" s="81" t="s">
        <v>704</v>
      </c>
      <c r="L207" s="204" t="s">
        <v>23</v>
      </c>
    </row>
    <row r="208" spans="1:13" ht="15" x14ac:dyDescent="0.25">
      <c r="A208" s="229"/>
      <c r="B208" s="210" t="s">
        <v>711</v>
      </c>
      <c r="C208" s="127" t="s">
        <v>726</v>
      </c>
      <c r="D208" s="15" t="str">
        <f t="shared" si="10"/>
        <v>4341_</v>
      </c>
      <c r="E208" s="15" t="str">
        <f t="shared" si="11"/>
        <v>GERAET_TXT</v>
      </c>
      <c r="F208" s="10" t="s">
        <v>236</v>
      </c>
      <c r="G208" s="13" t="s">
        <v>35</v>
      </c>
      <c r="H208" s="37">
        <v>7</v>
      </c>
      <c r="I208" s="37">
        <v>7</v>
      </c>
      <c r="J208" s="13" t="s">
        <v>8</v>
      </c>
      <c r="K208" s="81" t="s">
        <v>704</v>
      </c>
      <c r="L208" s="204" t="s">
        <v>20</v>
      </c>
    </row>
    <row r="209" spans="1:12" ht="25.5" x14ac:dyDescent="0.25">
      <c r="A209" s="229"/>
      <c r="B209" s="210" t="s">
        <v>711</v>
      </c>
      <c r="C209" s="127" t="s">
        <v>726</v>
      </c>
      <c r="D209" s="15" t="str">
        <f t="shared" si="10"/>
        <v>4342_</v>
      </c>
      <c r="E209" s="15" t="str">
        <f t="shared" si="11"/>
        <v>KAW_VL</v>
      </c>
      <c r="F209" s="10" t="s">
        <v>237</v>
      </c>
      <c r="G209" s="13" t="s">
        <v>238</v>
      </c>
      <c r="H209" s="52">
        <v>200</v>
      </c>
      <c r="I209" s="52">
        <v>200</v>
      </c>
      <c r="J209" s="13" t="s">
        <v>101</v>
      </c>
      <c r="K209" s="13" t="s">
        <v>701</v>
      </c>
      <c r="L209" s="204" t="s">
        <v>20</v>
      </c>
    </row>
    <row r="210" spans="1:12" ht="15" x14ac:dyDescent="0.25">
      <c r="A210" s="229"/>
      <c r="B210" s="210" t="s">
        <v>711</v>
      </c>
      <c r="C210" s="127" t="s">
        <v>726</v>
      </c>
      <c r="D210" s="15" t="str">
        <f t="shared" si="10"/>
        <v>4342_</v>
      </c>
      <c r="E210" s="15" t="str">
        <f t="shared" si="11"/>
        <v>KAW_VL_TXT</v>
      </c>
      <c r="F210" s="10" t="s">
        <v>239</v>
      </c>
      <c r="G210" s="13" t="s">
        <v>35</v>
      </c>
      <c r="H210" s="52">
        <v>200</v>
      </c>
      <c r="I210" s="52">
        <v>200</v>
      </c>
      <c r="J210" s="13" t="s">
        <v>8</v>
      </c>
      <c r="K210" s="81" t="s">
        <v>704</v>
      </c>
      <c r="L210" s="204" t="s">
        <v>20</v>
      </c>
    </row>
    <row r="211" spans="1:12" ht="25.5" x14ac:dyDescent="0.25">
      <c r="A211" s="229"/>
      <c r="B211" s="210" t="s">
        <v>711</v>
      </c>
      <c r="C211" s="127" t="s">
        <v>726</v>
      </c>
      <c r="D211" s="15" t="str">
        <f t="shared" si="10"/>
        <v>4342_</v>
      </c>
      <c r="E211" s="15" t="str">
        <f t="shared" si="11"/>
        <v>KAW_RL</v>
      </c>
      <c r="F211" s="10" t="s">
        <v>240</v>
      </c>
      <c r="G211" s="13" t="s">
        <v>241</v>
      </c>
      <c r="H211" s="52">
        <v>200</v>
      </c>
      <c r="I211" s="52">
        <v>200</v>
      </c>
      <c r="J211" s="13" t="s">
        <v>242</v>
      </c>
      <c r="K211" s="13" t="s">
        <v>701</v>
      </c>
      <c r="L211" s="204" t="s">
        <v>20</v>
      </c>
    </row>
    <row r="212" spans="1:12" ht="15" x14ac:dyDescent="0.25">
      <c r="A212" s="229"/>
      <c r="B212" s="210" t="s">
        <v>711</v>
      </c>
      <c r="C212" s="127" t="s">
        <v>726</v>
      </c>
      <c r="D212" s="15" t="str">
        <f t="shared" si="10"/>
        <v>4342_</v>
      </c>
      <c r="E212" s="15" t="str">
        <f t="shared" si="11"/>
        <v>KAW_RL_TXT</v>
      </c>
      <c r="F212" s="10" t="s">
        <v>243</v>
      </c>
      <c r="G212" s="13" t="s">
        <v>35</v>
      </c>
      <c r="H212" s="52">
        <v>200</v>
      </c>
      <c r="I212" s="52">
        <v>200</v>
      </c>
      <c r="J212" s="13" t="s">
        <v>8</v>
      </c>
      <c r="K212" s="81" t="s">
        <v>704</v>
      </c>
      <c r="L212" s="204" t="s">
        <v>20</v>
      </c>
    </row>
    <row r="213" spans="1:12" ht="25.5" x14ac:dyDescent="0.25">
      <c r="A213" s="229"/>
      <c r="B213" s="210" t="s">
        <v>711</v>
      </c>
      <c r="C213" s="127" t="s">
        <v>726</v>
      </c>
      <c r="D213" s="15" t="str">
        <f t="shared" si="10"/>
        <v>4342_</v>
      </c>
      <c r="E213" s="15" t="str">
        <f t="shared" si="11"/>
        <v>KUEW_VL</v>
      </c>
      <c r="F213" s="10" t="s">
        <v>244</v>
      </c>
      <c r="G213" s="13" t="s">
        <v>245</v>
      </c>
      <c r="H213" s="44">
        <v>190</v>
      </c>
      <c r="I213" s="44">
        <v>190</v>
      </c>
      <c r="J213" s="13" t="s">
        <v>246</v>
      </c>
      <c r="K213" s="13" t="s">
        <v>246</v>
      </c>
      <c r="L213" s="204" t="s">
        <v>20</v>
      </c>
    </row>
    <row r="214" spans="1:12" ht="15" x14ac:dyDescent="0.25">
      <c r="A214" s="229"/>
      <c r="B214" s="210" t="s">
        <v>711</v>
      </c>
      <c r="C214" s="127" t="s">
        <v>726</v>
      </c>
      <c r="D214" s="15" t="str">
        <f t="shared" si="10"/>
        <v>4342_</v>
      </c>
      <c r="E214" s="15" t="str">
        <f t="shared" si="11"/>
        <v>KUEW_VL_TXT</v>
      </c>
      <c r="F214" s="10" t="s">
        <v>247</v>
      </c>
      <c r="G214" s="13" t="s">
        <v>35</v>
      </c>
      <c r="H214" s="44">
        <v>190</v>
      </c>
      <c r="I214" s="44">
        <v>190</v>
      </c>
      <c r="J214" s="13" t="s">
        <v>8</v>
      </c>
      <c r="K214" s="81" t="s">
        <v>704</v>
      </c>
      <c r="L214" s="204" t="s">
        <v>20</v>
      </c>
    </row>
    <row r="215" spans="1:12" ht="25.5" x14ac:dyDescent="0.25">
      <c r="A215" s="229"/>
      <c r="B215" s="210" t="s">
        <v>711</v>
      </c>
      <c r="C215" s="127" t="s">
        <v>726</v>
      </c>
      <c r="D215" s="15" t="str">
        <f t="shared" si="10"/>
        <v>4342_</v>
      </c>
      <c r="E215" s="15" t="str">
        <f t="shared" si="11"/>
        <v>KUEW_RL</v>
      </c>
      <c r="F215" s="10" t="s">
        <v>248</v>
      </c>
      <c r="G215" s="13" t="s">
        <v>249</v>
      </c>
      <c r="H215" s="44">
        <v>190</v>
      </c>
      <c r="I215" s="44">
        <v>190</v>
      </c>
      <c r="J215" s="13" t="s">
        <v>250</v>
      </c>
      <c r="K215" s="13" t="s">
        <v>250</v>
      </c>
      <c r="L215" s="204" t="s">
        <v>20</v>
      </c>
    </row>
    <row r="216" spans="1:12" ht="15" x14ac:dyDescent="0.25">
      <c r="A216" s="229"/>
      <c r="B216" s="210" t="s">
        <v>711</v>
      </c>
      <c r="C216" s="127" t="s">
        <v>726</v>
      </c>
      <c r="D216" s="15" t="str">
        <f t="shared" si="10"/>
        <v>4342_</v>
      </c>
      <c r="E216" s="15" t="str">
        <f t="shared" si="11"/>
        <v>KUEW_RL_TXT</v>
      </c>
      <c r="F216" s="10" t="s">
        <v>251</v>
      </c>
      <c r="G216" s="13" t="s">
        <v>35</v>
      </c>
      <c r="H216" s="44">
        <v>190</v>
      </c>
      <c r="I216" s="44">
        <v>190</v>
      </c>
      <c r="J216" s="13" t="s">
        <v>8</v>
      </c>
      <c r="K216" s="81" t="s">
        <v>704</v>
      </c>
      <c r="L216" s="204" t="s">
        <v>20</v>
      </c>
    </row>
    <row r="217" spans="1:12" x14ac:dyDescent="0.25">
      <c r="A217" s="229"/>
      <c r="B217" s="210" t="s">
        <v>711</v>
      </c>
      <c r="C217" s="127" t="s">
        <v>726</v>
      </c>
      <c r="D217" s="15" t="str">
        <f t="shared" si="10"/>
        <v>4342_</v>
      </c>
      <c r="E217" s="15" t="str">
        <f t="shared" si="11"/>
        <v>KM</v>
      </c>
      <c r="F217" s="10" t="s">
        <v>252</v>
      </c>
      <c r="G217" s="13" t="s">
        <v>253</v>
      </c>
      <c r="H217" s="67">
        <v>220</v>
      </c>
      <c r="I217" s="67">
        <v>220</v>
      </c>
      <c r="J217" s="13" t="s">
        <v>254</v>
      </c>
      <c r="K217" s="13" t="s">
        <v>254</v>
      </c>
      <c r="L217" s="204" t="s">
        <v>20</v>
      </c>
    </row>
    <row r="218" spans="1:12" ht="15.75" thickBot="1" x14ac:dyDescent="0.3">
      <c r="A218" s="230"/>
      <c r="B218" s="211" t="s">
        <v>711</v>
      </c>
      <c r="C218" s="128" t="s">
        <v>726</v>
      </c>
      <c r="D218" s="21" t="str">
        <f t="shared" si="10"/>
        <v>4342_</v>
      </c>
      <c r="E218" s="21" t="str">
        <f t="shared" si="11"/>
        <v>KM_TXT</v>
      </c>
      <c r="F218" s="23" t="s">
        <v>255</v>
      </c>
      <c r="G218" s="24" t="s">
        <v>35</v>
      </c>
      <c r="H218" s="67">
        <v>220</v>
      </c>
      <c r="I218" s="67">
        <v>220</v>
      </c>
      <c r="J218" s="24" t="s">
        <v>8</v>
      </c>
      <c r="K218" s="81" t="s">
        <v>704</v>
      </c>
      <c r="L218" s="206" t="s">
        <v>20</v>
      </c>
    </row>
    <row r="219" spans="1:12" ht="25.5" x14ac:dyDescent="0.25">
      <c r="A219" s="225" t="s">
        <v>695</v>
      </c>
      <c r="B219" s="209" t="s">
        <v>711</v>
      </c>
      <c r="C219" s="126" t="s">
        <v>778</v>
      </c>
      <c r="D219" s="96" t="str">
        <f>LEFT(F219,5)</f>
        <v>4400_</v>
      </c>
      <c r="E219" s="98" t="str">
        <f>MID(F219,6,500)</f>
        <v>AKS</v>
      </c>
      <c r="F219" s="91" t="s">
        <v>256</v>
      </c>
      <c r="G219" s="92" t="s">
        <v>19</v>
      </c>
      <c r="H219" s="93">
        <v>7</v>
      </c>
      <c r="I219" s="93">
        <v>7</v>
      </c>
      <c r="J219" s="92" t="s">
        <v>8</v>
      </c>
      <c r="K219" s="94" t="s">
        <v>704</v>
      </c>
      <c r="L219" s="201" t="s">
        <v>20</v>
      </c>
    </row>
    <row r="220" spans="1:12" ht="15" x14ac:dyDescent="0.25">
      <c r="A220" s="228"/>
      <c r="B220" s="210" t="s">
        <v>711</v>
      </c>
      <c r="C220" s="127" t="s">
        <v>778</v>
      </c>
      <c r="D220" s="15" t="str">
        <f t="shared" ref="D220:D271" si="12">LEFT(F220,5)</f>
        <v>4400_</v>
      </c>
      <c r="E220" s="16" t="str">
        <f t="shared" ref="E220:E271" si="13">MID(F220,6,500)</f>
        <v>GEBAEUDE</v>
      </c>
      <c r="F220" s="10" t="s">
        <v>257</v>
      </c>
      <c r="G220" s="13" t="s">
        <v>22</v>
      </c>
      <c r="H220" s="63">
        <v>253</v>
      </c>
      <c r="I220" s="63">
        <v>253</v>
      </c>
      <c r="J220" s="13" t="s">
        <v>8</v>
      </c>
      <c r="K220" s="81" t="s">
        <v>704</v>
      </c>
      <c r="L220" s="204" t="s">
        <v>20</v>
      </c>
    </row>
    <row r="221" spans="1:12" ht="15" x14ac:dyDescent="0.25">
      <c r="A221" s="228"/>
      <c r="B221" s="210" t="s">
        <v>711</v>
      </c>
      <c r="C221" s="127" t="s">
        <v>778</v>
      </c>
      <c r="D221" s="15" t="str">
        <f t="shared" si="12"/>
        <v>4400_</v>
      </c>
      <c r="E221" s="16" t="str">
        <f t="shared" si="13"/>
        <v>GEBAEUDE_TXT</v>
      </c>
      <c r="F221" s="10" t="s">
        <v>258</v>
      </c>
      <c r="G221" s="13" t="s">
        <v>25</v>
      </c>
      <c r="H221" s="63">
        <v>253</v>
      </c>
      <c r="I221" s="63">
        <v>253</v>
      </c>
      <c r="J221" s="13" t="s">
        <v>8</v>
      </c>
      <c r="K221" s="81" t="s">
        <v>704</v>
      </c>
      <c r="L221" s="204" t="s">
        <v>20</v>
      </c>
    </row>
    <row r="222" spans="1:12" ht="25.5" x14ac:dyDescent="0.25">
      <c r="A222" s="228"/>
      <c r="B222" s="210" t="s">
        <v>711</v>
      </c>
      <c r="C222" s="127" t="s">
        <v>778</v>
      </c>
      <c r="D222" s="15" t="str">
        <f t="shared" si="12"/>
        <v>4400_</v>
      </c>
      <c r="E222" s="16" t="str">
        <f t="shared" si="13"/>
        <v>SCHNITTSTELLE _NUTZER</v>
      </c>
      <c r="F222" s="10" t="s">
        <v>259</v>
      </c>
      <c r="G222" s="13" t="s">
        <v>753</v>
      </c>
      <c r="H222" s="37">
        <v>7</v>
      </c>
      <c r="I222" s="37">
        <v>7</v>
      </c>
      <c r="J222" s="13" t="s">
        <v>8</v>
      </c>
      <c r="K222" s="81" t="s">
        <v>704</v>
      </c>
      <c r="L222" s="204" t="s">
        <v>20</v>
      </c>
    </row>
    <row r="223" spans="1:12" ht="25.5" x14ac:dyDescent="0.25">
      <c r="A223" s="228"/>
      <c r="B223" s="210" t="s">
        <v>711</v>
      </c>
      <c r="C223" s="127" t="s">
        <v>778</v>
      </c>
      <c r="D223" s="15" t="str">
        <f t="shared" si="12"/>
        <v>4400_</v>
      </c>
      <c r="E223" s="16" t="str">
        <f t="shared" si="13"/>
        <v>SCHNITTSTELLE _ELT-MSR</v>
      </c>
      <c r="F223" s="10" t="s">
        <v>260</v>
      </c>
      <c r="G223" s="13" t="s">
        <v>754</v>
      </c>
      <c r="H223" s="37">
        <v>7</v>
      </c>
      <c r="I223" s="37">
        <v>7</v>
      </c>
      <c r="J223" s="13" t="s">
        <v>8</v>
      </c>
      <c r="K223" s="81" t="s">
        <v>704</v>
      </c>
      <c r="L223" s="204" t="s">
        <v>20</v>
      </c>
    </row>
    <row r="224" spans="1:12" ht="25.5" x14ac:dyDescent="0.25">
      <c r="A224" s="228"/>
      <c r="B224" s="210" t="s">
        <v>711</v>
      </c>
      <c r="C224" s="127" t="s">
        <v>778</v>
      </c>
      <c r="D224" s="15" t="str">
        <f t="shared" si="12"/>
        <v>4400_</v>
      </c>
      <c r="E224" s="16" t="str">
        <f t="shared" si="13"/>
        <v>SCHNITTSTELLE _MSR-ELT</v>
      </c>
      <c r="F224" s="10" t="s">
        <v>261</v>
      </c>
      <c r="G224" s="13" t="s">
        <v>755</v>
      </c>
      <c r="H224" s="37">
        <v>7</v>
      </c>
      <c r="I224" s="37">
        <v>7</v>
      </c>
      <c r="J224" s="13" t="s">
        <v>8</v>
      </c>
      <c r="K224" s="81" t="s">
        <v>704</v>
      </c>
      <c r="L224" s="204" t="s">
        <v>20</v>
      </c>
    </row>
    <row r="225" spans="1:12" ht="26.25" thickBot="1" x14ac:dyDescent="0.3">
      <c r="A225" s="228"/>
      <c r="B225" s="210" t="s">
        <v>711</v>
      </c>
      <c r="C225" s="127" t="s">
        <v>778</v>
      </c>
      <c r="D225" s="15" t="str">
        <f t="shared" si="12"/>
        <v>4407_</v>
      </c>
      <c r="E225" s="16" t="str">
        <f t="shared" si="13"/>
        <v>SCHEMATA</v>
      </c>
      <c r="F225" s="10" t="s">
        <v>262</v>
      </c>
      <c r="G225" s="13" t="s">
        <v>756</v>
      </c>
      <c r="H225" s="62">
        <v>251</v>
      </c>
      <c r="I225" s="62">
        <v>251</v>
      </c>
      <c r="J225" s="13" t="s">
        <v>8</v>
      </c>
      <c r="K225" s="81" t="s">
        <v>704</v>
      </c>
      <c r="L225" s="204" t="s">
        <v>23</v>
      </c>
    </row>
    <row r="226" spans="1:12" ht="25.5" x14ac:dyDescent="0.25">
      <c r="A226" s="228"/>
      <c r="B226" s="209" t="s">
        <v>711</v>
      </c>
      <c r="C226" s="126" t="s">
        <v>727</v>
      </c>
      <c r="D226" s="96" t="str">
        <f t="shared" si="12"/>
        <v>4410_</v>
      </c>
      <c r="E226" s="98" t="str">
        <f t="shared" si="13"/>
        <v>AKS</v>
      </c>
      <c r="F226" s="91" t="s">
        <v>263</v>
      </c>
      <c r="G226" s="92" t="s">
        <v>19</v>
      </c>
      <c r="H226" s="93">
        <v>7</v>
      </c>
      <c r="I226" s="93">
        <v>7</v>
      </c>
      <c r="J226" s="92" t="s">
        <v>8</v>
      </c>
      <c r="K226" s="94" t="s">
        <v>704</v>
      </c>
      <c r="L226" s="201" t="s">
        <v>20</v>
      </c>
    </row>
    <row r="227" spans="1:12" ht="15" x14ac:dyDescent="0.25">
      <c r="A227" s="228"/>
      <c r="B227" s="210" t="s">
        <v>711</v>
      </c>
      <c r="C227" s="127" t="s">
        <v>727</v>
      </c>
      <c r="D227" s="15" t="str">
        <f t="shared" si="12"/>
        <v>4410_</v>
      </c>
      <c r="E227" s="16" t="str">
        <f t="shared" si="13"/>
        <v>BEMASSUNG</v>
      </c>
      <c r="F227" s="10" t="s">
        <v>264</v>
      </c>
      <c r="G227" s="13" t="s">
        <v>265</v>
      </c>
      <c r="H227" s="62">
        <v>251</v>
      </c>
      <c r="I227" s="62">
        <v>251</v>
      </c>
      <c r="J227" s="13" t="s">
        <v>8</v>
      </c>
      <c r="K227" s="81" t="s">
        <v>704</v>
      </c>
      <c r="L227" s="204" t="s">
        <v>31</v>
      </c>
    </row>
    <row r="228" spans="1:12" ht="25.5" x14ac:dyDescent="0.25">
      <c r="A228" s="228"/>
      <c r="B228" s="210" t="s">
        <v>711</v>
      </c>
      <c r="C228" s="127" t="s">
        <v>727</v>
      </c>
      <c r="D228" s="15" t="str">
        <f t="shared" si="12"/>
        <v>4410_</v>
      </c>
      <c r="E228" s="16" t="str">
        <f t="shared" si="13"/>
        <v>HS_MS</v>
      </c>
      <c r="F228" s="10" t="s">
        <v>266</v>
      </c>
      <c r="G228" s="13" t="s">
        <v>336</v>
      </c>
      <c r="H228" s="107">
        <v>90</v>
      </c>
      <c r="I228" s="40">
        <v>90</v>
      </c>
      <c r="J228" s="13" t="s">
        <v>8</v>
      </c>
      <c r="K228" s="81" t="s">
        <v>704</v>
      </c>
      <c r="L228" s="204" t="s">
        <v>23</v>
      </c>
    </row>
    <row r="229" spans="1:12" ht="15.75" thickBot="1" x14ac:dyDescent="0.3">
      <c r="A229" s="228"/>
      <c r="B229" s="210" t="s">
        <v>711</v>
      </c>
      <c r="C229" s="127" t="s">
        <v>727</v>
      </c>
      <c r="D229" s="15" t="str">
        <f t="shared" si="12"/>
        <v>4410_</v>
      </c>
      <c r="E229" s="16" t="str">
        <f t="shared" si="13"/>
        <v>HS_MS_TXT</v>
      </c>
      <c r="F229" s="10" t="s">
        <v>267</v>
      </c>
      <c r="G229" s="13" t="s">
        <v>25</v>
      </c>
      <c r="H229" s="40">
        <v>90</v>
      </c>
      <c r="I229" s="40">
        <v>90</v>
      </c>
      <c r="J229" s="13" t="s">
        <v>8</v>
      </c>
      <c r="K229" s="81" t="s">
        <v>704</v>
      </c>
      <c r="L229" s="204" t="s">
        <v>20</v>
      </c>
    </row>
    <row r="230" spans="1:12" ht="25.5" x14ac:dyDescent="0.25">
      <c r="A230" s="228"/>
      <c r="B230" s="209" t="s">
        <v>711</v>
      </c>
      <c r="C230" s="126" t="s">
        <v>728</v>
      </c>
      <c r="D230" s="96" t="str">
        <f t="shared" si="12"/>
        <v>4420_</v>
      </c>
      <c r="E230" s="98" t="str">
        <f t="shared" si="13"/>
        <v>AKS</v>
      </c>
      <c r="F230" s="91" t="s">
        <v>268</v>
      </c>
      <c r="G230" s="92" t="s">
        <v>19</v>
      </c>
      <c r="H230" s="93">
        <v>7</v>
      </c>
      <c r="I230" s="93">
        <v>7</v>
      </c>
      <c r="J230" s="92" t="s">
        <v>8</v>
      </c>
      <c r="K230" s="94" t="s">
        <v>704</v>
      </c>
      <c r="L230" s="201" t="s">
        <v>20</v>
      </c>
    </row>
    <row r="231" spans="1:12" ht="15" x14ac:dyDescent="0.25">
      <c r="A231" s="228"/>
      <c r="B231" s="210" t="s">
        <v>711</v>
      </c>
      <c r="C231" s="127" t="s">
        <v>728</v>
      </c>
      <c r="D231" s="15" t="str">
        <f t="shared" si="12"/>
        <v>4420_</v>
      </c>
      <c r="E231" s="16" t="str">
        <f t="shared" si="13"/>
        <v>BEMASSUNG</v>
      </c>
      <c r="F231" s="10" t="s">
        <v>269</v>
      </c>
      <c r="G231" s="13" t="s">
        <v>265</v>
      </c>
      <c r="H231" s="62">
        <v>251</v>
      </c>
      <c r="I231" s="62">
        <v>251</v>
      </c>
      <c r="J231" s="13" t="s">
        <v>8</v>
      </c>
      <c r="K231" s="81" t="s">
        <v>704</v>
      </c>
      <c r="L231" s="204" t="s">
        <v>31</v>
      </c>
    </row>
    <row r="232" spans="1:12" ht="25.5" x14ac:dyDescent="0.25">
      <c r="A232" s="228"/>
      <c r="B232" s="210" t="s">
        <v>711</v>
      </c>
      <c r="C232" s="127" t="s">
        <v>728</v>
      </c>
      <c r="D232" s="15" t="str">
        <f t="shared" si="12"/>
        <v>4420_</v>
      </c>
      <c r="E232" s="16" t="str">
        <f t="shared" si="13"/>
        <v>NEA_USV</v>
      </c>
      <c r="F232" s="10" t="s">
        <v>270</v>
      </c>
      <c r="G232" s="13" t="s">
        <v>271</v>
      </c>
      <c r="H232" s="49">
        <v>210</v>
      </c>
      <c r="I232" s="49">
        <v>210</v>
      </c>
      <c r="J232" s="13" t="s">
        <v>8</v>
      </c>
      <c r="K232" s="81" t="s">
        <v>704</v>
      </c>
      <c r="L232" s="204" t="s">
        <v>23</v>
      </c>
    </row>
    <row r="233" spans="1:12" ht="15.75" thickBot="1" x14ac:dyDescent="0.3">
      <c r="A233" s="228"/>
      <c r="B233" s="210" t="s">
        <v>711</v>
      </c>
      <c r="C233" s="127" t="s">
        <v>728</v>
      </c>
      <c r="D233" s="15" t="str">
        <f t="shared" si="12"/>
        <v>4420_</v>
      </c>
      <c r="E233" s="16" t="str">
        <f t="shared" si="13"/>
        <v>NEA_USV_TXT</v>
      </c>
      <c r="F233" s="10" t="s">
        <v>272</v>
      </c>
      <c r="G233" s="13" t="s">
        <v>25</v>
      </c>
      <c r="H233" s="49">
        <v>210</v>
      </c>
      <c r="I233" s="49">
        <v>210</v>
      </c>
      <c r="J233" s="13" t="s">
        <v>8</v>
      </c>
      <c r="K233" s="81" t="s">
        <v>704</v>
      </c>
      <c r="L233" s="204" t="s">
        <v>20</v>
      </c>
    </row>
    <row r="234" spans="1:12" s="36" customFormat="1" ht="25.5" x14ac:dyDescent="0.25">
      <c r="A234" s="228"/>
      <c r="B234" s="212" t="s">
        <v>711</v>
      </c>
      <c r="C234" s="130" t="s">
        <v>729</v>
      </c>
      <c r="D234" s="99" t="str">
        <f t="shared" si="12"/>
        <v>4430_</v>
      </c>
      <c r="E234" s="100" t="str">
        <f t="shared" si="13"/>
        <v>AKS</v>
      </c>
      <c r="F234" s="101" t="s">
        <v>273</v>
      </c>
      <c r="G234" s="102" t="s">
        <v>19</v>
      </c>
      <c r="H234" s="93">
        <v>7</v>
      </c>
      <c r="I234" s="93">
        <v>7</v>
      </c>
      <c r="J234" s="92" t="s">
        <v>8</v>
      </c>
      <c r="K234" s="94" t="s">
        <v>704</v>
      </c>
      <c r="L234" s="201" t="s">
        <v>20</v>
      </c>
    </row>
    <row r="235" spans="1:12" ht="25.5" x14ac:dyDescent="0.25">
      <c r="A235" s="228"/>
      <c r="B235" s="210" t="s">
        <v>711</v>
      </c>
      <c r="C235" s="127" t="s">
        <v>729</v>
      </c>
      <c r="D235" s="15" t="str">
        <f t="shared" si="12"/>
        <v>4430_</v>
      </c>
      <c r="E235" s="16" t="str">
        <f t="shared" si="13"/>
        <v>BEMASSUNG</v>
      </c>
      <c r="F235" s="10" t="s">
        <v>274</v>
      </c>
      <c r="G235" s="13" t="s">
        <v>265</v>
      </c>
      <c r="H235" s="62">
        <v>251</v>
      </c>
      <c r="I235" s="62">
        <v>251</v>
      </c>
      <c r="J235" s="13" t="s">
        <v>8</v>
      </c>
      <c r="K235" s="81" t="s">
        <v>704</v>
      </c>
      <c r="L235" s="204" t="s">
        <v>20</v>
      </c>
    </row>
    <row r="236" spans="1:12" ht="25.5" x14ac:dyDescent="0.25">
      <c r="A236" s="228"/>
      <c r="B236" s="210" t="s">
        <v>711</v>
      </c>
      <c r="C236" s="127" t="s">
        <v>729</v>
      </c>
      <c r="D236" s="15" t="str">
        <f t="shared" si="12"/>
        <v>4430_</v>
      </c>
      <c r="E236" s="16" t="str">
        <f t="shared" si="13"/>
        <v>NS</v>
      </c>
      <c r="F236" s="10" t="s">
        <v>275</v>
      </c>
      <c r="G236" s="13" t="s">
        <v>276</v>
      </c>
      <c r="H236" s="40">
        <v>90</v>
      </c>
      <c r="I236" s="40">
        <v>90</v>
      </c>
      <c r="J236" s="13" t="s">
        <v>8</v>
      </c>
      <c r="K236" s="81" t="s">
        <v>704</v>
      </c>
      <c r="L236" s="204" t="s">
        <v>23</v>
      </c>
    </row>
    <row r="237" spans="1:12" ht="26.25" thickBot="1" x14ac:dyDescent="0.3">
      <c r="A237" s="228"/>
      <c r="B237" s="210" t="s">
        <v>711</v>
      </c>
      <c r="C237" s="127" t="s">
        <v>729</v>
      </c>
      <c r="D237" s="15" t="str">
        <f t="shared" si="12"/>
        <v>4430_</v>
      </c>
      <c r="E237" s="16" t="str">
        <f t="shared" si="13"/>
        <v>NS_TXT</v>
      </c>
      <c r="F237" s="10" t="s">
        <v>277</v>
      </c>
      <c r="G237" s="13" t="s">
        <v>25</v>
      </c>
      <c r="H237" s="40">
        <v>90</v>
      </c>
      <c r="I237" s="40">
        <v>90</v>
      </c>
      <c r="J237" s="13" t="s">
        <v>8</v>
      </c>
      <c r="K237" s="81" t="s">
        <v>704</v>
      </c>
      <c r="L237" s="204" t="s">
        <v>20</v>
      </c>
    </row>
    <row r="238" spans="1:12" ht="25.5" x14ac:dyDescent="0.25">
      <c r="A238" s="228"/>
      <c r="B238" s="209" t="s">
        <v>711</v>
      </c>
      <c r="C238" s="126" t="s">
        <v>730</v>
      </c>
      <c r="D238" s="96" t="str">
        <f t="shared" si="12"/>
        <v>4440_</v>
      </c>
      <c r="E238" s="98" t="str">
        <f t="shared" si="13"/>
        <v>AKS</v>
      </c>
      <c r="F238" s="91" t="s">
        <v>278</v>
      </c>
      <c r="G238" s="92" t="s">
        <v>19</v>
      </c>
      <c r="H238" s="93">
        <v>7</v>
      </c>
      <c r="I238" s="93">
        <v>7</v>
      </c>
      <c r="J238" s="92" t="s">
        <v>8</v>
      </c>
      <c r="K238" s="94" t="s">
        <v>704</v>
      </c>
      <c r="L238" s="201" t="s">
        <v>20</v>
      </c>
    </row>
    <row r="239" spans="1:12" ht="15" x14ac:dyDescent="0.25">
      <c r="A239" s="228"/>
      <c r="B239" s="210" t="s">
        <v>711</v>
      </c>
      <c r="C239" s="127" t="s">
        <v>730</v>
      </c>
      <c r="D239" s="15" t="str">
        <f t="shared" si="12"/>
        <v>4440_</v>
      </c>
      <c r="E239" s="16" t="str">
        <f t="shared" si="13"/>
        <v>BEMASSUNG</v>
      </c>
      <c r="F239" s="10" t="s">
        <v>279</v>
      </c>
      <c r="G239" s="13" t="s">
        <v>280</v>
      </c>
      <c r="H239" s="62">
        <v>251</v>
      </c>
      <c r="I239" s="62">
        <v>251</v>
      </c>
      <c r="J239" s="13" t="s">
        <v>8</v>
      </c>
      <c r="K239" s="81" t="s">
        <v>704</v>
      </c>
      <c r="L239" s="204" t="s">
        <v>31</v>
      </c>
    </row>
    <row r="240" spans="1:12" ht="15" x14ac:dyDescent="0.25">
      <c r="A240" s="228"/>
      <c r="B240" s="210" t="s">
        <v>711</v>
      </c>
      <c r="C240" s="127" t="s">
        <v>730</v>
      </c>
      <c r="D240" s="15" t="str">
        <f t="shared" si="12"/>
        <v>4441_</v>
      </c>
      <c r="E240" s="16" t="str">
        <f t="shared" si="13"/>
        <v>KABEL</v>
      </c>
      <c r="F240" s="10" t="s">
        <v>281</v>
      </c>
      <c r="G240" s="13" t="s">
        <v>282</v>
      </c>
      <c r="H240" s="68">
        <v>92</v>
      </c>
      <c r="I240" s="68">
        <v>92</v>
      </c>
      <c r="J240" s="13" t="s">
        <v>8</v>
      </c>
      <c r="K240" s="81" t="s">
        <v>704</v>
      </c>
      <c r="L240" s="204" t="s">
        <v>20</v>
      </c>
    </row>
    <row r="241" spans="1:12" ht="25.5" x14ac:dyDescent="0.25">
      <c r="A241" s="228"/>
      <c r="B241" s="210" t="s">
        <v>711</v>
      </c>
      <c r="C241" s="127" t="s">
        <v>730</v>
      </c>
      <c r="D241" s="15" t="str">
        <f t="shared" si="12"/>
        <v>4441_</v>
      </c>
      <c r="E241" s="16" t="str">
        <f t="shared" si="13"/>
        <v>KABEL_TXT</v>
      </c>
      <c r="F241" s="10" t="s">
        <v>283</v>
      </c>
      <c r="G241" s="13" t="s">
        <v>284</v>
      </c>
      <c r="H241" s="40">
        <v>90</v>
      </c>
      <c r="I241" s="40">
        <v>90</v>
      </c>
      <c r="J241" s="13" t="s">
        <v>8</v>
      </c>
      <c r="K241" s="81" t="s">
        <v>704</v>
      </c>
      <c r="L241" s="204" t="s">
        <v>20</v>
      </c>
    </row>
    <row r="242" spans="1:12" ht="15" x14ac:dyDescent="0.25">
      <c r="A242" s="228"/>
      <c r="B242" s="210" t="s">
        <v>711</v>
      </c>
      <c r="C242" s="127" t="s">
        <v>730</v>
      </c>
      <c r="D242" s="15" t="str">
        <f t="shared" si="12"/>
        <v>4442_</v>
      </c>
      <c r="E242" s="16" t="str">
        <f t="shared" si="13"/>
        <v>UVERTEILER</v>
      </c>
      <c r="F242" s="10" t="s">
        <v>285</v>
      </c>
      <c r="G242" s="13" t="s">
        <v>286</v>
      </c>
      <c r="H242" s="68">
        <v>92</v>
      </c>
      <c r="I242" s="68">
        <v>92</v>
      </c>
      <c r="J242" s="13" t="s">
        <v>8</v>
      </c>
      <c r="K242" s="81" t="s">
        <v>704</v>
      </c>
      <c r="L242" s="204" t="s">
        <v>20</v>
      </c>
    </row>
    <row r="243" spans="1:12" ht="25.5" x14ac:dyDescent="0.25">
      <c r="A243" s="228"/>
      <c r="B243" s="210" t="s">
        <v>711</v>
      </c>
      <c r="C243" s="127" t="s">
        <v>730</v>
      </c>
      <c r="D243" s="15" t="str">
        <f t="shared" si="12"/>
        <v>4442_</v>
      </c>
      <c r="E243" s="16" t="str">
        <f t="shared" si="13"/>
        <v>UVERTEILER_TXT</v>
      </c>
      <c r="F243" s="10" t="s">
        <v>287</v>
      </c>
      <c r="G243" s="13" t="s">
        <v>284</v>
      </c>
      <c r="H243" s="40">
        <v>90</v>
      </c>
      <c r="I243" s="40">
        <v>90</v>
      </c>
      <c r="J243" s="13" t="s">
        <v>8</v>
      </c>
      <c r="K243" s="81" t="s">
        <v>704</v>
      </c>
      <c r="L243" s="204" t="s">
        <v>20</v>
      </c>
    </row>
    <row r="244" spans="1:12" ht="25.5" x14ac:dyDescent="0.25">
      <c r="A244" s="228"/>
      <c r="B244" s="210" t="s">
        <v>711</v>
      </c>
      <c r="C244" s="127" t="s">
        <v>730</v>
      </c>
      <c r="D244" s="15" t="str">
        <f t="shared" si="12"/>
        <v>4443_</v>
      </c>
      <c r="E244" s="16" t="str">
        <f t="shared" si="13"/>
        <v>INSTGERAET</v>
      </c>
      <c r="F244" s="10" t="s">
        <v>288</v>
      </c>
      <c r="G244" s="13" t="s">
        <v>289</v>
      </c>
      <c r="H244" s="68">
        <v>92</v>
      </c>
      <c r="I244" s="68">
        <v>92</v>
      </c>
      <c r="J244" s="13" t="s">
        <v>8</v>
      </c>
      <c r="K244" s="81" t="s">
        <v>704</v>
      </c>
      <c r="L244" s="204" t="s">
        <v>20</v>
      </c>
    </row>
    <row r="245" spans="1:12" ht="25.5" x14ac:dyDescent="0.25">
      <c r="A245" s="228"/>
      <c r="B245" s="210" t="s">
        <v>711</v>
      </c>
      <c r="C245" s="127" t="s">
        <v>730</v>
      </c>
      <c r="D245" s="15" t="str">
        <f t="shared" si="12"/>
        <v>4443_</v>
      </c>
      <c r="E245" s="16" t="str">
        <f t="shared" si="13"/>
        <v>INSTGERAET_TXT</v>
      </c>
      <c r="F245" s="10" t="s">
        <v>290</v>
      </c>
      <c r="G245" s="13" t="s">
        <v>284</v>
      </c>
      <c r="H245" s="40">
        <v>90</v>
      </c>
      <c r="I245" s="40">
        <v>90</v>
      </c>
      <c r="J245" s="13" t="s">
        <v>8</v>
      </c>
      <c r="K245" s="81" t="s">
        <v>704</v>
      </c>
      <c r="L245" s="204" t="s">
        <v>20</v>
      </c>
    </row>
    <row r="246" spans="1:12" ht="15" x14ac:dyDescent="0.25">
      <c r="A246" s="228"/>
      <c r="B246" s="210" t="s">
        <v>711</v>
      </c>
      <c r="C246" s="127" t="s">
        <v>730</v>
      </c>
      <c r="D246" s="15" t="str">
        <f t="shared" si="12"/>
        <v>4443_</v>
      </c>
      <c r="E246" s="16" t="str">
        <f t="shared" si="13"/>
        <v>STROMKREISNR</v>
      </c>
      <c r="F246" s="10" t="s">
        <v>291</v>
      </c>
      <c r="G246" s="13" t="s">
        <v>292</v>
      </c>
      <c r="H246" s="40">
        <v>90</v>
      </c>
      <c r="I246" s="40">
        <v>90</v>
      </c>
      <c r="J246" s="13" t="s">
        <v>8</v>
      </c>
      <c r="K246" s="81" t="s">
        <v>704</v>
      </c>
      <c r="L246" s="204" t="s">
        <v>20</v>
      </c>
    </row>
    <row r="247" spans="1:12" ht="38.25" x14ac:dyDescent="0.25">
      <c r="A247" s="228"/>
      <c r="B247" s="210" t="s">
        <v>711</v>
      </c>
      <c r="C247" s="127" t="s">
        <v>730</v>
      </c>
      <c r="D247" s="15" t="str">
        <f t="shared" si="12"/>
        <v>4444_</v>
      </c>
      <c r="E247" s="16" t="str">
        <f t="shared" si="13"/>
        <v>VERLEGESYSTEME</v>
      </c>
      <c r="F247" s="10" t="s">
        <v>293</v>
      </c>
      <c r="G247" s="13" t="s">
        <v>294</v>
      </c>
      <c r="H247" s="70">
        <v>130</v>
      </c>
      <c r="I247" s="70">
        <v>130</v>
      </c>
      <c r="J247" s="13" t="s">
        <v>8</v>
      </c>
      <c r="K247" s="81" t="s">
        <v>704</v>
      </c>
      <c r="L247" s="204" t="s">
        <v>20</v>
      </c>
    </row>
    <row r="248" spans="1:12" ht="15" x14ac:dyDescent="0.25">
      <c r="A248" s="228"/>
      <c r="B248" s="210" t="s">
        <v>711</v>
      </c>
      <c r="C248" s="127" t="s">
        <v>730</v>
      </c>
      <c r="D248" s="15" t="str">
        <f t="shared" si="12"/>
        <v>4444_</v>
      </c>
      <c r="E248" s="16" t="str">
        <f t="shared" si="13"/>
        <v>VERLEGESYSTEME_TXT</v>
      </c>
      <c r="F248" s="10" t="s">
        <v>295</v>
      </c>
      <c r="G248" s="13" t="s">
        <v>335</v>
      </c>
      <c r="H248" s="70">
        <v>130</v>
      </c>
      <c r="I248" s="70">
        <v>130</v>
      </c>
      <c r="J248" s="13" t="s">
        <v>8</v>
      </c>
      <c r="K248" s="81" t="s">
        <v>704</v>
      </c>
      <c r="L248" s="204" t="s">
        <v>20</v>
      </c>
    </row>
    <row r="249" spans="1:12" ht="25.5" x14ac:dyDescent="0.25">
      <c r="A249" s="228"/>
      <c r="B249" s="210" t="s">
        <v>711</v>
      </c>
      <c r="C249" s="127" t="s">
        <v>730</v>
      </c>
      <c r="D249" s="15" t="str">
        <f t="shared" si="12"/>
        <v>4445_</v>
      </c>
      <c r="E249" s="16" t="str">
        <f t="shared" si="13"/>
        <v>SV_ANL</v>
      </c>
      <c r="F249" s="10" t="s">
        <v>296</v>
      </c>
      <c r="G249" s="13" t="s">
        <v>297</v>
      </c>
      <c r="H249" s="49">
        <v>210</v>
      </c>
      <c r="I249" s="49">
        <v>210</v>
      </c>
      <c r="J249" s="13" t="s">
        <v>8</v>
      </c>
      <c r="K249" s="81" t="s">
        <v>704</v>
      </c>
      <c r="L249" s="204" t="s">
        <v>20</v>
      </c>
    </row>
    <row r="250" spans="1:12" ht="38.25" x14ac:dyDescent="0.25">
      <c r="A250" s="228"/>
      <c r="B250" s="210" t="s">
        <v>711</v>
      </c>
      <c r="C250" s="127" t="s">
        <v>730</v>
      </c>
      <c r="D250" s="15" t="str">
        <f t="shared" si="12"/>
        <v>4445_</v>
      </c>
      <c r="E250" s="16" t="str">
        <f t="shared" si="13"/>
        <v>SV_ANL_TXT</v>
      </c>
      <c r="F250" s="10" t="s">
        <v>298</v>
      </c>
      <c r="G250" s="13" t="s">
        <v>299</v>
      </c>
      <c r="H250" s="49">
        <v>210</v>
      </c>
      <c r="I250" s="49">
        <v>210</v>
      </c>
      <c r="J250" s="13" t="s">
        <v>8</v>
      </c>
      <c r="K250" s="81" t="s">
        <v>704</v>
      </c>
      <c r="L250" s="204" t="s">
        <v>20</v>
      </c>
    </row>
    <row r="251" spans="1:12" ht="25.5" x14ac:dyDescent="0.25">
      <c r="A251" s="228"/>
      <c r="B251" s="210" t="s">
        <v>711</v>
      </c>
      <c r="C251" s="127" t="s">
        <v>730</v>
      </c>
      <c r="D251" s="15" t="str">
        <f t="shared" si="12"/>
        <v>4446_</v>
      </c>
      <c r="E251" s="16" t="str">
        <f t="shared" si="13"/>
        <v>LROHRSYSTEM</v>
      </c>
      <c r="F251" s="10" t="s">
        <v>300</v>
      </c>
      <c r="G251" s="13" t="s">
        <v>301</v>
      </c>
      <c r="H251" s="68">
        <v>92</v>
      </c>
      <c r="I251" s="68">
        <v>92</v>
      </c>
      <c r="J251" s="13" t="s">
        <v>302</v>
      </c>
      <c r="K251" s="13" t="s">
        <v>701</v>
      </c>
      <c r="L251" s="204" t="s">
        <v>20</v>
      </c>
    </row>
    <row r="252" spans="1:12" ht="15.75" thickBot="1" x14ac:dyDescent="0.3">
      <c r="A252" s="228"/>
      <c r="B252" s="210" t="s">
        <v>711</v>
      </c>
      <c r="C252" s="127" t="s">
        <v>730</v>
      </c>
      <c r="D252" s="15" t="str">
        <f t="shared" si="12"/>
        <v>4446_</v>
      </c>
      <c r="E252" s="16" t="str">
        <f t="shared" si="13"/>
        <v>LROHRSYSTEM_TXT</v>
      </c>
      <c r="F252" s="10" t="s">
        <v>303</v>
      </c>
      <c r="G252" s="13" t="s">
        <v>304</v>
      </c>
      <c r="H252" s="68">
        <v>92</v>
      </c>
      <c r="I252" s="68">
        <v>92</v>
      </c>
      <c r="J252" s="13" t="s">
        <v>8</v>
      </c>
      <c r="K252" s="81" t="s">
        <v>704</v>
      </c>
      <c r="L252" s="204" t="s">
        <v>20</v>
      </c>
    </row>
    <row r="253" spans="1:12" ht="25.5" x14ac:dyDescent="0.25">
      <c r="A253" s="228"/>
      <c r="B253" s="209" t="s">
        <v>711</v>
      </c>
      <c r="C253" s="126" t="s">
        <v>731</v>
      </c>
      <c r="D253" s="96" t="str">
        <f t="shared" si="12"/>
        <v>4450_</v>
      </c>
      <c r="E253" s="98" t="str">
        <f t="shared" si="13"/>
        <v>AKS</v>
      </c>
      <c r="F253" s="91" t="s">
        <v>305</v>
      </c>
      <c r="G253" s="92" t="s">
        <v>19</v>
      </c>
      <c r="H253" s="93">
        <v>7</v>
      </c>
      <c r="I253" s="93">
        <v>7</v>
      </c>
      <c r="J253" s="92" t="s">
        <v>8</v>
      </c>
      <c r="K253" s="94" t="s">
        <v>704</v>
      </c>
      <c r="L253" s="201" t="s">
        <v>20</v>
      </c>
    </row>
    <row r="254" spans="1:12" ht="15" x14ac:dyDescent="0.25">
      <c r="A254" s="229"/>
      <c r="B254" s="210" t="s">
        <v>711</v>
      </c>
      <c r="C254" s="127" t="s">
        <v>731</v>
      </c>
      <c r="D254" s="15" t="str">
        <f t="shared" si="12"/>
        <v>4450_</v>
      </c>
      <c r="E254" s="16" t="str">
        <f t="shared" si="13"/>
        <v>BEMASSUNG</v>
      </c>
      <c r="F254" s="10" t="s">
        <v>306</v>
      </c>
      <c r="G254" s="13" t="s">
        <v>280</v>
      </c>
      <c r="H254" s="62">
        <v>251</v>
      </c>
      <c r="I254" s="62">
        <v>251</v>
      </c>
      <c r="J254" s="13" t="s">
        <v>8</v>
      </c>
      <c r="K254" s="81" t="s">
        <v>704</v>
      </c>
      <c r="L254" s="204" t="s">
        <v>31</v>
      </c>
    </row>
    <row r="255" spans="1:12" ht="25.5" x14ac:dyDescent="0.25">
      <c r="A255" s="229"/>
      <c r="B255" s="210" t="s">
        <v>711</v>
      </c>
      <c r="C255" s="127" t="s">
        <v>731</v>
      </c>
      <c r="D255" s="15" t="str">
        <f t="shared" si="12"/>
        <v>4451_</v>
      </c>
      <c r="E255" s="16" t="str">
        <f t="shared" si="13"/>
        <v>LEUCHTEN</v>
      </c>
      <c r="F255" s="10" t="s">
        <v>307</v>
      </c>
      <c r="G255" s="13" t="s">
        <v>308</v>
      </c>
      <c r="H255" s="68">
        <v>92</v>
      </c>
      <c r="I255" s="68">
        <v>92</v>
      </c>
      <c r="J255" s="13" t="s">
        <v>8</v>
      </c>
      <c r="K255" s="81" t="s">
        <v>704</v>
      </c>
      <c r="L255" s="204" t="s">
        <v>23</v>
      </c>
    </row>
    <row r="256" spans="1:12" ht="38.25" x14ac:dyDescent="0.25">
      <c r="A256" s="229"/>
      <c r="B256" s="210" t="s">
        <v>711</v>
      </c>
      <c r="C256" s="127" t="s">
        <v>731</v>
      </c>
      <c r="D256" s="15" t="str">
        <f t="shared" si="12"/>
        <v>4451_</v>
      </c>
      <c r="E256" s="16" t="str">
        <f t="shared" si="13"/>
        <v>LEUCHTEN_TXT</v>
      </c>
      <c r="F256" s="10" t="s">
        <v>309</v>
      </c>
      <c r="G256" s="13" t="s">
        <v>310</v>
      </c>
      <c r="H256" s="68">
        <v>92</v>
      </c>
      <c r="I256" s="68">
        <v>92</v>
      </c>
      <c r="J256" s="13" t="s">
        <v>8</v>
      </c>
      <c r="K256" s="81" t="s">
        <v>704</v>
      </c>
      <c r="L256" s="204" t="s">
        <v>20</v>
      </c>
    </row>
    <row r="257" spans="1:13" ht="38.25" x14ac:dyDescent="0.25">
      <c r="A257" s="229"/>
      <c r="B257" s="210" t="s">
        <v>711</v>
      </c>
      <c r="C257" s="127" t="s">
        <v>731</v>
      </c>
      <c r="D257" s="15" t="str">
        <f t="shared" si="12"/>
        <v>4451_</v>
      </c>
      <c r="E257" s="16" t="str">
        <f t="shared" si="13"/>
        <v>SI_LEUCHTEN</v>
      </c>
      <c r="F257" s="10" t="s">
        <v>311</v>
      </c>
      <c r="G257" s="13" t="s">
        <v>312</v>
      </c>
      <c r="H257" s="49">
        <v>210</v>
      </c>
      <c r="I257" s="49">
        <v>210</v>
      </c>
      <c r="J257" s="13" t="s">
        <v>8</v>
      </c>
      <c r="K257" s="81" t="s">
        <v>704</v>
      </c>
      <c r="L257" s="204" t="s">
        <v>20</v>
      </c>
    </row>
    <row r="258" spans="1:13" ht="38.25" x14ac:dyDescent="0.25">
      <c r="A258" s="229"/>
      <c r="B258" s="210" t="s">
        <v>711</v>
      </c>
      <c r="C258" s="127" t="s">
        <v>731</v>
      </c>
      <c r="D258" s="15" t="str">
        <f t="shared" si="12"/>
        <v>4451_</v>
      </c>
      <c r="E258" s="16" t="str">
        <f t="shared" si="13"/>
        <v>SI_LEUCHTEN_TXT</v>
      </c>
      <c r="F258" s="10" t="s">
        <v>313</v>
      </c>
      <c r="G258" s="13" t="s">
        <v>314</v>
      </c>
      <c r="H258" s="49">
        <v>210</v>
      </c>
      <c r="I258" s="49">
        <v>210</v>
      </c>
      <c r="J258" s="13" t="s">
        <v>8</v>
      </c>
      <c r="K258" s="81" t="s">
        <v>704</v>
      </c>
      <c r="L258" s="204" t="s">
        <v>20</v>
      </c>
    </row>
    <row r="259" spans="1:13" ht="15.75" thickBot="1" x14ac:dyDescent="0.3">
      <c r="A259" s="229"/>
      <c r="B259" s="210" t="s">
        <v>711</v>
      </c>
      <c r="C259" s="127" t="s">
        <v>731</v>
      </c>
      <c r="D259" s="15" t="str">
        <f t="shared" si="12"/>
        <v>4451_</v>
      </c>
      <c r="E259" s="16" t="str">
        <f t="shared" si="13"/>
        <v>STROMKREIS_BEZ</v>
      </c>
      <c r="F259" s="10" t="s">
        <v>315</v>
      </c>
      <c r="G259" s="13" t="s">
        <v>316</v>
      </c>
      <c r="H259" s="37">
        <v>7</v>
      </c>
      <c r="I259" s="37">
        <v>7</v>
      </c>
      <c r="J259" s="13" t="s">
        <v>8</v>
      </c>
      <c r="K259" s="81" t="s">
        <v>704</v>
      </c>
      <c r="L259" s="204" t="s">
        <v>317</v>
      </c>
    </row>
    <row r="260" spans="1:13" ht="25.5" x14ac:dyDescent="0.25">
      <c r="A260" s="229"/>
      <c r="B260" s="209" t="s">
        <v>711</v>
      </c>
      <c r="C260" s="126" t="s">
        <v>732</v>
      </c>
      <c r="D260" s="96" t="str">
        <f t="shared" si="12"/>
        <v>4460_</v>
      </c>
      <c r="E260" s="98" t="str">
        <f t="shared" si="13"/>
        <v>AKS</v>
      </c>
      <c r="F260" s="91" t="s">
        <v>318</v>
      </c>
      <c r="G260" s="92" t="s">
        <v>19</v>
      </c>
      <c r="H260" s="93">
        <v>7</v>
      </c>
      <c r="I260" s="93">
        <v>7</v>
      </c>
      <c r="J260" s="92" t="s">
        <v>8</v>
      </c>
      <c r="K260" s="94" t="s">
        <v>704</v>
      </c>
      <c r="L260" s="201" t="s">
        <v>20</v>
      </c>
    </row>
    <row r="261" spans="1:13" ht="15" x14ac:dyDescent="0.25">
      <c r="A261" s="229"/>
      <c r="B261" s="210" t="s">
        <v>711</v>
      </c>
      <c r="C261" s="127" t="s">
        <v>732</v>
      </c>
      <c r="D261" s="15" t="str">
        <f t="shared" si="12"/>
        <v>4460_</v>
      </c>
      <c r="E261" s="16" t="str">
        <f t="shared" si="13"/>
        <v>BEMASSUNG</v>
      </c>
      <c r="F261" s="10" t="s">
        <v>319</v>
      </c>
      <c r="G261" s="13" t="s">
        <v>280</v>
      </c>
      <c r="H261" s="62">
        <v>251</v>
      </c>
      <c r="I261" s="62">
        <v>251</v>
      </c>
      <c r="J261" s="13" t="s">
        <v>8</v>
      </c>
      <c r="K261" s="81" t="s">
        <v>704</v>
      </c>
      <c r="L261" s="204" t="s">
        <v>31</v>
      </c>
    </row>
    <row r="262" spans="1:13" ht="25.5" x14ac:dyDescent="0.25">
      <c r="A262" s="229"/>
      <c r="B262" s="210" t="s">
        <v>711</v>
      </c>
      <c r="C262" s="127" t="s">
        <v>732</v>
      </c>
      <c r="D262" s="15" t="str">
        <f t="shared" si="12"/>
        <v>4461_</v>
      </c>
      <c r="E262" s="16" t="str">
        <f t="shared" si="13"/>
        <v>BLITZSCH_FANG</v>
      </c>
      <c r="F262" s="10" t="s">
        <v>320</v>
      </c>
      <c r="G262" s="13" t="s">
        <v>321</v>
      </c>
      <c r="H262" s="42">
        <v>30</v>
      </c>
      <c r="I262" s="42">
        <v>30</v>
      </c>
      <c r="J262" s="13" t="s">
        <v>8</v>
      </c>
      <c r="K262" s="81" t="s">
        <v>704</v>
      </c>
      <c r="L262" s="204" t="s">
        <v>23</v>
      </c>
    </row>
    <row r="263" spans="1:13" ht="15" x14ac:dyDescent="0.25">
      <c r="A263" s="229"/>
      <c r="B263" s="210" t="s">
        <v>711</v>
      </c>
      <c r="C263" s="127" t="s">
        <v>732</v>
      </c>
      <c r="D263" s="15" t="str">
        <f t="shared" si="12"/>
        <v>4461_</v>
      </c>
      <c r="E263" s="16" t="str">
        <f t="shared" si="13"/>
        <v>BLITZSCH_FANG_TXT</v>
      </c>
      <c r="F263" s="10" t="s">
        <v>322</v>
      </c>
      <c r="G263" s="13" t="s">
        <v>323</v>
      </c>
      <c r="H263" s="79">
        <v>30</v>
      </c>
      <c r="I263" s="42">
        <v>30</v>
      </c>
      <c r="J263" s="13" t="s">
        <v>8</v>
      </c>
      <c r="K263" s="81" t="s">
        <v>704</v>
      </c>
      <c r="L263" s="204" t="s">
        <v>20</v>
      </c>
    </row>
    <row r="264" spans="1:13" ht="15" x14ac:dyDescent="0.25">
      <c r="A264" s="229"/>
      <c r="B264" s="210" t="s">
        <v>711</v>
      </c>
      <c r="C264" s="127" t="s">
        <v>732</v>
      </c>
      <c r="D264" s="15" t="str">
        <f t="shared" si="12"/>
        <v>4461_</v>
      </c>
      <c r="E264" s="16" t="str">
        <f t="shared" si="13"/>
        <v>BLITZSCH_TXT</v>
      </c>
      <c r="F264" s="10" t="s">
        <v>324</v>
      </c>
      <c r="G264" s="13" t="s">
        <v>325</v>
      </c>
      <c r="H264" s="42">
        <v>30</v>
      </c>
      <c r="I264" s="42">
        <v>30</v>
      </c>
      <c r="J264" s="13" t="s">
        <v>8</v>
      </c>
      <c r="K264" s="81" t="s">
        <v>704</v>
      </c>
      <c r="L264" s="204" t="s">
        <v>20</v>
      </c>
    </row>
    <row r="265" spans="1:13" ht="25.5" x14ac:dyDescent="0.25">
      <c r="A265" s="229"/>
      <c r="B265" s="210" t="s">
        <v>711</v>
      </c>
      <c r="C265" s="127" t="s">
        <v>732</v>
      </c>
      <c r="D265" s="15" t="str">
        <f t="shared" si="12"/>
        <v>4461_</v>
      </c>
      <c r="E265" s="16" t="str">
        <f t="shared" si="13"/>
        <v>BLITZSCH_SICHTBAR</v>
      </c>
      <c r="F265" s="10" t="s">
        <v>326</v>
      </c>
      <c r="G265" s="13" t="s">
        <v>327</v>
      </c>
      <c r="H265" s="42">
        <v>30</v>
      </c>
      <c r="I265" s="42">
        <v>30</v>
      </c>
      <c r="J265" s="13" t="s">
        <v>62</v>
      </c>
      <c r="K265" s="13" t="s">
        <v>701</v>
      </c>
      <c r="L265" s="204" t="s">
        <v>23</v>
      </c>
    </row>
    <row r="266" spans="1:13" ht="25.5" x14ac:dyDescent="0.25">
      <c r="A266" s="229"/>
      <c r="B266" s="210" t="s">
        <v>711</v>
      </c>
      <c r="C266" s="127" t="s">
        <v>732</v>
      </c>
      <c r="D266" s="15" t="str">
        <f t="shared" si="12"/>
        <v>4461_</v>
      </c>
      <c r="E266" s="16" t="str">
        <f t="shared" si="13"/>
        <v>BLITZSCH_UNSICHTB</v>
      </c>
      <c r="F266" s="10" t="s">
        <v>328</v>
      </c>
      <c r="G266" s="13" t="s">
        <v>337</v>
      </c>
      <c r="H266" s="42">
        <v>30</v>
      </c>
      <c r="I266" s="42">
        <v>30</v>
      </c>
      <c r="J266" s="13" t="s">
        <v>62</v>
      </c>
      <c r="K266" s="13" t="s">
        <v>701</v>
      </c>
      <c r="L266" s="204" t="s">
        <v>23</v>
      </c>
    </row>
    <row r="267" spans="1:13" ht="15" x14ac:dyDescent="0.25">
      <c r="A267" s="229"/>
      <c r="B267" s="210" t="s">
        <v>711</v>
      </c>
      <c r="C267" s="127" t="s">
        <v>732</v>
      </c>
      <c r="D267" s="15" t="str">
        <f t="shared" si="12"/>
        <v>4462_</v>
      </c>
      <c r="E267" s="16" t="str">
        <f t="shared" si="13"/>
        <v>POTENTIALAUSGLEICH</v>
      </c>
      <c r="F267" s="10" t="s">
        <v>329</v>
      </c>
      <c r="G267" s="13" t="s">
        <v>330</v>
      </c>
      <c r="H267" s="79">
        <v>30</v>
      </c>
      <c r="I267" s="79">
        <v>30</v>
      </c>
      <c r="J267" s="13" t="s">
        <v>8</v>
      </c>
      <c r="K267" s="81" t="s">
        <v>704</v>
      </c>
      <c r="L267" s="204" t="s">
        <v>20</v>
      </c>
    </row>
    <row r="268" spans="1:13" ht="39" thickBot="1" x14ac:dyDescent="0.3">
      <c r="A268" s="229"/>
      <c r="B268" s="211" t="s">
        <v>711</v>
      </c>
      <c r="C268" s="128" t="s">
        <v>732</v>
      </c>
      <c r="D268" s="21" t="str">
        <f t="shared" si="12"/>
        <v>4465_</v>
      </c>
      <c r="E268" s="22" t="str">
        <f t="shared" si="13"/>
        <v>FUND_ERDER</v>
      </c>
      <c r="F268" s="23" t="s">
        <v>331</v>
      </c>
      <c r="G268" s="24" t="s">
        <v>694</v>
      </c>
      <c r="H268" s="109">
        <v>30</v>
      </c>
      <c r="I268" s="109">
        <v>30</v>
      </c>
      <c r="J268" s="24" t="s">
        <v>62</v>
      </c>
      <c r="K268" s="24" t="s">
        <v>701</v>
      </c>
      <c r="L268" s="206" t="s">
        <v>23</v>
      </c>
    </row>
    <row r="269" spans="1:13" ht="25.5" x14ac:dyDescent="0.25">
      <c r="A269" s="229"/>
      <c r="B269" s="209" t="s">
        <v>711</v>
      </c>
      <c r="C269" s="136" t="s">
        <v>800</v>
      </c>
      <c r="D269" s="96" t="str">
        <f t="shared" si="12"/>
        <v>4490_</v>
      </c>
      <c r="E269" s="98" t="str">
        <f t="shared" si="13"/>
        <v>AKS</v>
      </c>
      <c r="F269" s="91" t="s">
        <v>332</v>
      </c>
      <c r="G269" s="92" t="s">
        <v>19</v>
      </c>
      <c r="H269" s="93">
        <v>7</v>
      </c>
      <c r="I269" s="93">
        <v>7</v>
      </c>
      <c r="J269" s="92" t="s">
        <v>8</v>
      </c>
      <c r="K269" s="94" t="s">
        <v>704</v>
      </c>
      <c r="L269" s="201" t="s">
        <v>20</v>
      </c>
      <c r="M269" s="135"/>
    </row>
    <row r="270" spans="1:13" ht="15" x14ac:dyDescent="0.25">
      <c r="A270" s="229"/>
      <c r="B270" s="210" t="s">
        <v>711</v>
      </c>
      <c r="C270" s="13" t="s">
        <v>800</v>
      </c>
      <c r="D270" s="15" t="str">
        <f t="shared" si="12"/>
        <v>4490_</v>
      </c>
      <c r="E270" s="16" t="str">
        <f t="shared" si="13"/>
        <v>STARKSTROMANL_SONST</v>
      </c>
      <c r="F270" s="10" t="s">
        <v>333</v>
      </c>
      <c r="G270" s="13" t="s">
        <v>334</v>
      </c>
      <c r="H270" s="40">
        <v>90</v>
      </c>
      <c r="I270" s="40">
        <v>90</v>
      </c>
      <c r="J270" s="13" t="s">
        <v>8</v>
      </c>
      <c r="K270" s="81" t="s">
        <v>704</v>
      </c>
      <c r="L270" s="204" t="s">
        <v>20</v>
      </c>
    </row>
    <row r="271" spans="1:13" ht="26.25" thickBot="1" x14ac:dyDescent="0.3">
      <c r="A271" s="229"/>
      <c r="B271" s="211" t="s">
        <v>711</v>
      </c>
      <c r="C271" s="129" t="s">
        <v>800</v>
      </c>
      <c r="D271" s="21" t="str">
        <f t="shared" si="12"/>
        <v>4491_</v>
      </c>
      <c r="E271" s="22" t="str">
        <f t="shared" si="13"/>
        <v>STARKSTROMANL_BRANDSCHOTTE</v>
      </c>
      <c r="F271" s="23" t="s">
        <v>338</v>
      </c>
      <c r="G271" s="24" t="s">
        <v>27</v>
      </c>
      <c r="H271" s="48">
        <v>240</v>
      </c>
      <c r="I271" s="48">
        <v>240</v>
      </c>
      <c r="J271" s="24" t="s">
        <v>8</v>
      </c>
      <c r="K271" s="81" t="s">
        <v>704</v>
      </c>
      <c r="L271" s="206" t="s">
        <v>20</v>
      </c>
    </row>
    <row r="272" spans="1:13" ht="25.5" x14ac:dyDescent="0.25">
      <c r="A272" s="225" t="s">
        <v>691</v>
      </c>
      <c r="B272" s="209" t="s">
        <v>711</v>
      </c>
      <c r="C272" s="136" t="s">
        <v>779</v>
      </c>
      <c r="D272" s="96" t="str">
        <f>LEFT(F272,5)</f>
        <v>4500_</v>
      </c>
      <c r="E272" s="98" t="str">
        <f>MID(F272,6,500)</f>
        <v>AKS</v>
      </c>
      <c r="F272" s="91" t="s">
        <v>339</v>
      </c>
      <c r="G272" s="92" t="s">
        <v>19</v>
      </c>
      <c r="H272" s="93">
        <v>7</v>
      </c>
      <c r="I272" s="93">
        <v>7</v>
      </c>
      <c r="J272" s="92" t="s">
        <v>8</v>
      </c>
      <c r="K272" s="94" t="s">
        <v>704</v>
      </c>
      <c r="L272" s="201" t="s">
        <v>20</v>
      </c>
    </row>
    <row r="273" spans="1:12" ht="25.5" x14ac:dyDescent="0.25">
      <c r="A273" s="228"/>
      <c r="B273" s="210" t="s">
        <v>711</v>
      </c>
      <c r="C273" s="13" t="s">
        <v>779</v>
      </c>
      <c r="D273" s="15" t="str">
        <f t="shared" ref="D273:D325" si="14">LEFT(F273,5)</f>
        <v>4500_</v>
      </c>
      <c r="E273" s="16" t="str">
        <f t="shared" ref="E273:E325" si="15">MID(F273,6,500)</f>
        <v>GEBAEUDE</v>
      </c>
      <c r="F273" s="10" t="s">
        <v>340</v>
      </c>
      <c r="G273" s="13" t="s">
        <v>22</v>
      </c>
      <c r="H273" s="63">
        <v>253</v>
      </c>
      <c r="I273" s="63">
        <v>253</v>
      </c>
      <c r="J273" s="13" t="s">
        <v>8</v>
      </c>
      <c r="K273" s="81" t="s">
        <v>704</v>
      </c>
      <c r="L273" s="204" t="s">
        <v>20</v>
      </c>
    </row>
    <row r="274" spans="1:12" ht="25.5" x14ac:dyDescent="0.25">
      <c r="A274" s="228"/>
      <c r="B274" s="210" t="s">
        <v>711</v>
      </c>
      <c r="C274" s="13" t="s">
        <v>779</v>
      </c>
      <c r="D274" s="15" t="str">
        <f t="shared" si="14"/>
        <v>4500_</v>
      </c>
      <c r="E274" s="16" t="str">
        <f t="shared" si="15"/>
        <v>GEBAEUDE_TXT</v>
      </c>
      <c r="F274" s="10" t="s">
        <v>341</v>
      </c>
      <c r="G274" s="13" t="s">
        <v>25</v>
      </c>
      <c r="H274" s="63">
        <v>253</v>
      </c>
      <c r="I274" s="63">
        <v>253</v>
      </c>
      <c r="J274" s="13" t="s">
        <v>8</v>
      </c>
      <c r="K274" s="81" t="s">
        <v>704</v>
      </c>
      <c r="L274" s="204" t="s">
        <v>20</v>
      </c>
    </row>
    <row r="275" spans="1:12" ht="26.25" thickBot="1" x14ac:dyDescent="0.3">
      <c r="A275" s="228"/>
      <c r="B275" s="210" t="s">
        <v>711</v>
      </c>
      <c r="C275" s="129" t="s">
        <v>779</v>
      </c>
      <c r="D275" s="15" t="str">
        <f t="shared" si="14"/>
        <v>4507_</v>
      </c>
      <c r="E275" s="16" t="str">
        <f t="shared" si="15"/>
        <v>SCHEMATA</v>
      </c>
      <c r="F275" s="10" t="s">
        <v>342</v>
      </c>
      <c r="G275" s="13" t="s">
        <v>757</v>
      </c>
      <c r="H275" s="62">
        <v>251</v>
      </c>
      <c r="I275" s="62">
        <v>251</v>
      </c>
      <c r="J275" s="13" t="s">
        <v>8</v>
      </c>
      <c r="K275" s="81" t="s">
        <v>704</v>
      </c>
      <c r="L275" s="204" t="s">
        <v>23</v>
      </c>
    </row>
    <row r="276" spans="1:12" ht="25.5" x14ac:dyDescent="0.25">
      <c r="A276" s="228"/>
      <c r="B276" s="209" t="s">
        <v>711</v>
      </c>
      <c r="C276" s="126" t="s">
        <v>733</v>
      </c>
      <c r="D276" s="96" t="str">
        <f t="shared" si="14"/>
        <v>4510_</v>
      </c>
      <c r="E276" s="98" t="str">
        <f t="shared" si="15"/>
        <v>AKS</v>
      </c>
      <c r="F276" s="91" t="s">
        <v>343</v>
      </c>
      <c r="G276" s="92" t="s">
        <v>19</v>
      </c>
      <c r="H276" s="93">
        <v>7</v>
      </c>
      <c r="I276" s="93">
        <v>7</v>
      </c>
      <c r="J276" s="92" t="s">
        <v>8</v>
      </c>
      <c r="K276" s="94" t="s">
        <v>704</v>
      </c>
      <c r="L276" s="201" t="s">
        <v>20</v>
      </c>
    </row>
    <row r="277" spans="1:12" ht="15" x14ac:dyDescent="0.25">
      <c r="A277" s="228"/>
      <c r="B277" s="210" t="s">
        <v>711</v>
      </c>
      <c r="C277" s="127" t="s">
        <v>733</v>
      </c>
      <c r="D277" s="15" t="str">
        <f t="shared" si="14"/>
        <v>4510_</v>
      </c>
      <c r="E277" s="16" t="str">
        <f t="shared" si="15"/>
        <v>BEMASSUNG</v>
      </c>
      <c r="F277" s="10" t="s">
        <v>344</v>
      </c>
      <c r="G277" s="13" t="s">
        <v>280</v>
      </c>
      <c r="H277" s="62">
        <v>251</v>
      </c>
      <c r="I277" s="62">
        <v>251</v>
      </c>
      <c r="J277" s="13" t="s">
        <v>8</v>
      </c>
      <c r="K277" s="81" t="s">
        <v>704</v>
      </c>
      <c r="L277" s="204" t="s">
        <v>31</v>
      </c>
    </row>
    <row r="278" spans="1:12" ht="15" x14ac:dyDescent="0.25">
      <c r="A278" s="228"/>
      <c r="B278" s="210" t="s">
        <v>711</v>
      </c>
      <c r="C278" s="127" t="s">
        <v>733</v>
      </c>
      <c r="D278" s="15" t="str">
        <f t="shared" si="14"/>
        <v>4511_</v>
      </c>
      <c r="E278" s="16" t="str">
        <f t="shared" si="15"/>
        <v>TELEKOMMUN_ANL</v>
      </c>
      <c r="F278" s="10" t="s">
        <v>345</v>
      </c>
      <c r="G278" s="13" t="s">
        <v>346</v>
      </c>
      <c r="H278" s="55">
        <v>72</v>
      </c>
      <c r="I278" s="55">
        <v>72</v>
      </c>
      <c r="J278" s="13" t="s">
        <v>8</v>
      </c>
      <c r="K278" s="81" t="s">
        <v>704</v>
      </c>
      <c r="L278" s="204" t="s">
        <v>23</v>
      </c>
    </row>
    <row r="279" spans="1:12" ht="26.25" thickBot="1" x14ac:dyDescent="0.3">
      <c r="A279" s="228"/>
      <c r="B279" s="210" t="s">
        <v>711</v>
      </c>
      <c r="C279" s="127" t="s">
        <v>733</v>
      </c>
      <c r="D279" s="15" t="str">
        <f t="shared" si="14"/>
        <v>4511_</v>
      </c>
      <c r="E279" s="16" t="str">
        <f t="shared" si="15"/>
        <v>TELEKOMMUN_ANL_TXT</v>
      </c>
      <c r="F279" s="10" t="s">
        <v>347</v>
      </c>
      <c r="G279" s="13" t="s">
        <v>284</v>
      </c>
      <c r="H279" s="71">
        <v>71</v>
      </c>
      <c r="I279" s="71">
        <v>71</v>
      </c>
      <c r="J279" s="13" t="s">
        <v>8</v>
      </c>
      <c r="K279" s="81" t="s">
        <v>704</v>
      </c>
      <c r="L279" s="204" t="s">
        <v>20</v>
      </c>
    </row>
    <row r="280" spans="1:12" ht="25.5" x14ac:dyDescent="0.25">
      <c r="A280" s="228"/>
      <c r="B280" s="209" t="s">
        <v>711</v>
      </c>
      <c r="C280" s="126" t="s">
        <v>734</v>
      </c>
      <c r="D280" s="96" t="str">
        <f t="shared" si="14"/>
        <v>4520_</v>
      </c>
      <c r="E280" s="98" t="str">
        <f t="shared" si="15"/>
        <v>AKS</v>
      </c>
      <c r="F280" s="91" t="s">
        <v>348</v>
      </c>
      <c r="G280" s="92" t="s">
        <v>19</v>
      </c>
      <c r="H280" s="93">
        <v>7</v>
      </c>
      <c r="I280" s="93">
        <v>7</v>
      </c>
      <c r="J280" s="92" t="s">
        <v>8</v>
      </c>
      <c r="K280" s="94" t="s">
        <v>704</v>
      </c>
      <c r="L280" s="201" t="s">
        <v>20</v>
      </c>
    </row>
    <row r="281" spans="1:12" ht="15" x14ac:dyDescent="0.25">
      <c r="A281" s="228"/>
      <c r="B281" s="210" t="s">
        <v>711</v>
      </c>
      <c r="C281" s="127" t="s">
        <v>734</v>
      </c>
      <c r="D281" s="15" t="str">
        <f t="shared" si="14"/>
        <v>4520_</v>
      </c>
      <c r="E281" s="16" t="str">
        <f t="shared" si="15"/>
        <v>BEMASSUNG</v>
      </c>
      <c r="F281" s="10" t="s">
        <v>349</v>
      </c>
      <c r="G281" s="13" t="s">
        <v>280</v>
      </c>
      <c r="H281" s="62">
        <v>251</v>
      </c>
      <c r="I281" s="62">
        <v>251</v>
      </c>
      <c r="J281" s="13" t="s">
        <v>8</v>
      </c>
      <c r="K281" s="81" t="s">
        <v>704</v>
      </c>
      <c r="L281" s="204" t="s">
        <v>31</v>
      </c>
    </row>
    <row r="282" spans="1:12" ht="25.5" x14ac:dyDescent="0.25">
      <c r="A282" s="228"/>
      <c r="B282" s="210" t="s">
        <v>711</v>
      </c>
      <c r="C282" s="127" t="s">
        <v>734</v>
      </c>
      <c r="D282" s="15" t="str">
        <f t="shared" si="14"/>
        <v>4520_</v>
      </c>
      <c r="E282" s="16" t="str">
        <f t="shared" si="15"/>
        <v>UEBERWACHUNGSBEREICH</v>
      </c>
      <c r="F282" s="10" t="s">
        <v>350</v>
      </c>
      <c r="G282" s="13" t="s">
        <v>351</v>
      </c>
      <c r="H282" s="73">
        <v>26</v>
      </c>
      <c r="I282" s="73">
        <v>26</v>
      </c>
      <c r="J282" s="13" t="s">
        <v>8</v>
      </c>
      <c r="K282" s="81" t="s">
        <v>704</v>
      </c>
      <c r="L282" s="204" t="s">
        <v>20</v>
      </c>
    </row>
    <row r="283" spans="1:12" ht="15" x14ac:dyDescent="0.25">
      <c r="A283" s="228"/>
      <c r="B283" s="210" t="s">
        <v>711</v>
      </c>
      <c r="C283" s="127" t="s">
        <v>734</v>
      </c>
      <c r="D283" s="15" t="str">
        <f t="shared" si="14"/>
        <v>4520_</v>
      </c>
      <c r="E283" s="16" t="str">
        <f t="shared" si="15"/>
        <v>SUCH-U. SIGNALANL</v>
      </c>
      <c r="F283" s="10" t="s">
        <v>352</v>
      </c>
      <c r="G283" s="13" t="s">
        <v>353</v>
      </c>
      <c r="H283" s="55">
        <v>72</v>
      </c>
      <c r="I283" s="55">
        <v>72</v>
      </c>
      <c r="J283" s="13" t="s">
        <v>8</v>
      </c>
      <c r="K283" s="81" t="s">
        <v>704</v>
      </c>
      <c r="L283" s="204" t="s">
        <v>23</v>
      </c>
    </row>
    <row r="284" spans="1:12" ht="15.75" thickBot="1" x14ac:dyDescent="0.3">
      <c r="A284" s="228"/>
      <c r="B284" s="210" t="s">
        <v>711</v>
      </c>
      <c r="C284" s="127" t="s">
        <v>734</v>
      </c>
      <c r="D284" s="15" t="str">
        <f t="shared" si="14"/>
        <v>4520_</v>
      </c>
      <c r="E284" s="16" t="str">
        <f t="shared" si="15"/>
        <v>SUCH-U. SIGNALANL_TXT</v>
      </c>
      <c r="F284" s="10" t="s">
        <v>354</v>
      </c>
      <c r="G284" s="13" t="s">
        <v>25</v>
      </c>
      <c r="H284" s="71">
        <v>71</v>
      </c>
      <c r="I284" s="71">
        <v>71</v>
      </c>
      <c r="J284" s="13" t="s">
        <v>8</v>
      </c>
      <c r="K284" s="81" t="s">
        <v>704</v>
      </c>
      <c r="L284" s="204" t="s">
        <v>20</v>
      </c>
    </row>
    <row r="285" spans="1:12" ht="25.5" x14ac:dyDescent="0.25">
      <c r="A285" s="228"/>
      <c r="B285" s="209" t="s">
        <v>711</v>
      </c>
      <c r="C285" s="126" t="s">
        <v>735</v>
      </c>
      <c r="D285" s="96" t="str">
        <f t="shared" si="14"/>
        <v>4530_</v>
      </c>
      <c r="E285" s="98" t="str">
        <f t="shared" si="15"/>
        <v>AKS</v>
      </c>
      <c r="F285" s="91" t="s">
        <v>355</v>
      </c>
      <c r="G285" s="92" t="s">
        <v>19</v>
      </c>
      <c r="H285" s="93">
        <v>7</v>
      </c>
      <c r="I285" s="93">
        <v>7</v>
      </c>
      <c r="J285" s="92" t="s">
        <v>8</v>
      </c>
      <c r="K285" s="94" t="s">
        <v>704</v>
      </c>
      <c r="L285" s="201" t="s">
        <v>20</v>
      </c>
    </row>
    <row r="286" spans="1:12" ht="15" x14ac:dyDescent="0.25">
      <c r="A286" s="228"/>
      <c r="B286" s="210" t="s">
        <v>711</v>
      </c>
      <c r="C286" s="127" t="s">
        <v>735</v>
      </c>
      <c r="D286" s="15" t="str">
        <f t="shared" si="14"/>
        <v>4530_</v>
      </c>
      <c r="E286" s="16" t="str">
        <f t="shared" si="15"/>
        <v>BEMASSUNG</v>
      </c>
      <c r="F286" s="10" t="s">
        <v>356</v>
      </c>
      <c r="G286" s="13" t="s">
        <v>280</v>
      </c>
      <c r="H286" s="62">
        <v>251</v>
      </c>
      <c r="I286" s="62">
        <v>251</v>
      </c>
      <c r="J286" s="13" t="s">
        <v>8</v>
      </c>
      <c r="K286" s="81" t="s">
        <v>704</v>
      </c>
      <c r="L286" s="204" t="s">
        <v>31</v>
      </c>
    </row>
    <row r="287" spans="1:12" ht="25.5" x14ac:dyDescent="0.25">
      <c r="A287" s="228"/>
      <c r="B287" s="210" t="s">
        <v>711</v>
      </c>
      <c r="C287" s="127" t="s">
        <v>735</v>
      </c>
      <c r="D287" s="15" t="str">
        <f t="shared" si="14"/>
        <v>4530_</v>
      </c>
      <c r="E287" s="16" t="str">
        <f t="shared" si="15"/>
        <v>ZEITDIENSTANL</v>
      </c>
      <c r="F287" s="10" t="s">
        <v>357</v>
      </c>
      <c r="G287" s="13" t="s">
        <v>358</v>
      </c>
      <c r="H287" s="55">
        <v>72</v>
      </c>
      <c r="I287" s="55">
        <v>72</v>
      </c>
      <c r="J287" s="13" t="s">
        <v>8</v>
      </c>
      <c r="K287" s="81" t="s">
        <v>704</v>
      </c>
      <c r="L287" s="204" t="s">
        <v>23</v>
      </c>
    </row>
    <row r="288" spans="1:12" ht="26.25" thickBot="1" x14ac:dyDescent="0.3">
      <c r="A288" s="228"/>
      <c r="B288" s="210" t="s">
        <v>711</v>
      </c>
      <c r="C288" s="127" t="s">
        <v>735</v>
      </c>
      <c r="D288" s="15" t="str">
        <f t="shared" si="14"/>
        <v>4530_</v>
      </c>
      <c r="E288" s="16" t="str">
        <f t="shared" si="15"/>
        <v>ZEITDIENSTANL_TXT</v>
      </c>
      <c r="F288" s="10" t="s">
        <v>359</v>
      </c>
      <c r="G288" s="13" t="s">
        <v>284</v>
      </c>
      <c r="H288" s="71">
        <v>71</v>
      </c>
      <c r="I288" s="71">
        <v>71</v>
      </c>
      <c r="J288" s="13" t="s">
        <v>8</v>
      </c>
      <c r="K288" s="81" t="s">
        <v>704</v>
      </c>
      <c r="L288" s="204" t="s">
        <v>20</v>
      </c>
    </row>
    <row r="289" spans="1:12" ht="25.5" x14ac:dyDescent="0.25">
      <c r="A289" s="228"/>
      <c r="B289" s="209" t="s">
        <v>711</v>
      </c>
      <c r="C289" s="136" t="s">
        <v>780</v>
      </c>
      <c r="D289" s="96" t="str">
        <f t="shared" si="14"/>
        <v>4540_</v>
      </c>
      <c r="E289" s="98" t="str">
        <f t="shared" si="15"/>
        <v>AKS</v>
      </c>
      <c r="F289" s="91" t="s">
        <v>360</v>
      </c>
      <c r="G289" s="92" t="s">
        <v>19</v>
      </c>
      <c r="H289" s="93">
        <v>7</v>
      </c>
      <c r="I289" s="93">
        <v>7</v>
      </c>
      <c r="J289" s="92" t="s">
        <v>8</v>
      </c>
      <c r="K289" s="94" t="s">
        <v>704</v>
      </c>
      <c r="L289" s="201" t="s">
        <v>20</v>
      </c>
    </row>
    <row r="290" spans="1:12" ht="15" x14ac:dyDescent="0.25">
      <c r="A290" s="228"/>
      <c r="B290" s="210" t="s">
        <v>711</v>
      </c>
      <c r="C290" s="13" t="s">
        <v>780</v>
      </c>
      <c r="D290" s="15" t="str">
        <f t="shared" si="14"/>
        <v>4540_</v>
      </c>
      <c r="E290" s="16" t="str">
        <f t="shared" si="15"/>
        <v>BEMASSUNG</v>
      </c>
      <c r="F290" s="10" t="s">
        <v>361</v>
      </c>
      <c r="G290" s="13" t="s">
        <v>280</v>
      </c>
      <c r="H290" s="62">
        <v>251</v>
      </c>
      <c r="I290" s="62">
        <v>251</v>
      </c>
      <c r="J290" s="13" t="s">
        <v>8</v>
      </c>
      <c r="K290" s="81" t="s">
        <v>704</v>
      </c>
      <c r="L290" s="204" t="s">
        <v>31</v>
      </c>
    </row>
    <row r="291" spans="1:12" ht="25.5" x14ac:dyDescent="0.25">
      <c r="A291" s="228"/>
      <c r="B291" s="210" t="s">
        <v>711</v>
      </c>
      <c r="C291" s="13" t="s">
        <v>780</v>
      </c>
      <c r="D291" s="15" t="str">
        <f t="shared" si="14"/>
        <v>4540_</v>
      </c>
      <c r="E291" s="16" t="str">
        <f t="shared" si="15"/>
        <v>ELEKTROAKUST
ANL_MEDIENTECHN</v>
      </c>
      <c r="F291" s="10" t="s">
        <v>414</v>
      </c>
      <c r="G291" s="13" t="s">
        <v>362</v>
      </c>
      <c r="H291" s="55">
        <v>72</v>
      </c>
      <c r="I291" s="55">
        <v>72</v>
      </c>
      <c r="J291" s="13" t="s">
        <v>8</v>
      </c>
      <c r="K291" s="81" t="s">
        <v>704</v>
      </c>
      <c r="L291" s="204" t="s">
        <v>23</v>
      </c>
    </row>
    <row r="292" spans="1:12" ht="26.25" thickBot="1" x14ac:dyDescent="0.3">
      <c r="A292" s="228"/>
      <c r="B292" s="210" t="s">
        <v>711</v>
      </c>
      <c r="C292" s="129" t="s">
        <v>780</v>
      </c>
      <c r="D292" s="15" t="str">
        <f t="shared" si="14"/>
        <v>4540_</v>
      </c>
      <c r="E292" s="16" t="str">
        <f t="shared" si="15"/>
        <v>ELEKTROAKUST ANL_ 
MEDIENTECHN ANL_ TXT</v>
      </c>
      <c r="F292" s="10" t="s">
        <v>415</v>
      </c>
      <c r="G292" s="13" t="s">
        <v>284</v>
      </c>
      <c r="H292" s="71">
        <v>71</v>
      </c>
      <c r="I292" s="71">
        <v>71</v>
      </c>
      <c r="J292" s="13" t="s">
        <v>8</v>
      </c>
      <c r="K292" s="81" t="s">
        <v>704</v>
      </c>
      <c r="L292" s="204" t="s">
        <v>20</v>
      </c>
    </row>
    <row r="293" spans="1:12" ht="25.5" x14ac:dyDescent="0.25">
      <c r="A293" s="228"/>
      <c r="B293" s="209" t="s">
        <v>711</v>
      </c>
      <c r="C293" s="136" t="s">
        <v>781</v>
      </c>
      <c r="D293" s="96" t="str">
        <f t="shared" si="14"/>
        <v>4550_</v>
      </c>
      <c r="E293" s="98" t="str">
        <f t="shared" si="15"/>
        <v>AKS</v>
      </c>
      <c r="F293" s="91" t="s">
        <v>363</v>
      </c>
      <c r="G293" s="92" t="s">
        <v>19</v>
      </c>
      <c r="H293" s="93">
        <v>7</v>
      </c>
      <c r="I293" s="93">
        <v>7</v>
      </c>
      <c r="J293" s="92" t="s">
        <v>8</v>
      </c>
      <c r="K293" s="94" t="s">
        <v>704</v>
      </c>
      <c r="L293" s="201" t="s">
        <v>20</v>
      </c>
    </row>
    <row r="294" spans="1:12" ht="25.5" x14ac:dyDescent="0.25">
      <c r="A294" s="228"/>
      <c r="B294" s="210" t="s">
        <v>711</v>
      </c>
      <c r="C294" s="13" t="s">
        <v>781</v>
      </c>
      <c r="D294" s="15" t="str">
        <f t="shared" si="14"/>
        <v>4550_</v>
      </c>
      <c r="E294" s="16" t="str">
        <f t="shared" si="15"/>
        <v>BEMASSUNG</v>
      </c>
      <c r="F294" s="10" t="s">
        <v>364</v>
      </c>
      <c r="G294" s="13" t="s">
        <v>280</v>
      </c>
      <c r="H294" s="62">
        <v>251</v>
      </c>
      <c r="I294" s="62">
        <v>251</v>
      </c>
      <c r="J294" s="13" t="s">
        <v>8</v>
      </c>
      <c r="K294" s="81" t="s">
        <v>704</v>
      </c>
      <c r="L294" s="204" t="s">
        <v>31</v>
      </c>
    </row>
    <row r="295" spans="1:12" ht="25.5" x14ac:dyDescent="0.25">
      <c r="A295" s="228"/>
      <c r="B295" s="210" t="s">
        <v>711</v>
      </c>
      <c r="C295" s="13" t="s">
        <v>781</v>
      </c>
      <c r="D295" s="15" t="str">
        <f t="shared" si="14"/>
        <v>4551_</v>
      </c>
      <c r="E295" s="16" t="str">
        <f t="shared" si="15"/>
        <v>TV_ANL</v>
      </c>
      <c r="F295" s="10" t="s">
        <v>365</v>
      </c>
      <c r="G295" s="13" t="s">
        <v>366</v>
      </c>
      <c r="H295" s="55">
        <v>72</v>
      </c>
      <c r="I295" s="55">
        <v>72</v>
      </c>
      <c r="J295" s="13" t="s">
        <v>8</v>
      </c>
      <c r="K295" s="81" t="s">
        <v>704</v>
      </c>
      <c r="L295" s="204" t="s">
        <v>23</v>
      </c>
    </row>
    <row r="296" spans="1:12" ht="26.25" thickBot="1" x14ac:dyDescent="0.3">
      <c r="A296" s="228"/>
      <c r="B296" s="210" t="s">
        <v>711</v>
      </c>
      <c r="C296" s="129" t="s">
        <v>781</v>
      </c>
      <c r="D296" s="15" t="str">
        <f t="shared" si="14"/>
        <v>4551_</v>
      </c>
      <c r="E296" s="16" t="str">
        <f t="shared" si="15"/>
        <v>TV_ANL_TXT</v>
      </c>
      <c r="F296" s="10" t="s">
        <v>367</v>
      </c>
      <c r="G296" s="13" t="s">
        <v>284</v>
      </c>
      <c r="H296" s="71">
        <v>71</v>
      </c>
      <c r="I296" s="71">
        <v>71</v>
      </c>
      <c r="J296" s="13" t="s">
        <v>8</v>
      </c>
      <c r="K296" s="81" t="s">
        <v>704</v>
      </c>
      <c r="L296" s="204" t="s">
        <v>20</v>
      </c>
    </row>
    <row r="297" spans="1:12" ht="25.5" x14ac:dyDescent="0.25">
      <c r="A297" s="228"/>
      <c r="B297" s="209" t="s">
        <v>711</v>
      </c>
      <c r="C297" s="126" t="s">
        <v>736</v>
      </c>
      <c r="D297" s="96" t="str">
        <f t="shared" si="14"/>
        <v>4560_</v>
      </c>
      <c r="E297" s="98" t="str">
        <f t="shared" si="15"/>
        <v>AKS</v>
      </c>
      <c r="F297" s="91" t="s">
        <v>368</v>
      </c>
      <c r="G297" s="92" t="s">
        <v>19</v>
      </c>
      <c r="H297" s="93">
        <v>7</v>
      </c>
      <c r="I297" s="93">
        <v>7</v>
      </c>
      <c r="J297" s="92" t="s">
        <v>8</v>
      </c>
      <c r="K297" s="94" t="s">
        <v>704</v>
      </c>
      <c r="L297" s="201" t="s">
        <v>20</v>
      </c>
    </row>
    <row r="298" spans="1:12" ht="15" x14ac:dyDescent="0.25">
      <c r="A298" s="228"/>
      <c r="B298" s="210" t="s">
        <v>711</v>
      </c>
      <c r="C298" s="127" t="s">
        <v>736</v>
      </c>
      <c r="D298" s="15" t="str">
        <f t="shared" si="14"/>
        <v>4560_</v>
      </c>
      <c r="E298" s="16" t="str">
        <f t="shared" si="15"/>
        <v>BEMASSUNG</v>
      </c>
      <c r="F298" s="10" t="s">
        <v>369</v>
      </c>
      <c r="G298" s="13" t="s">
        <v>280</v>
      </c>
      <c r="H298" s="62">
        <v>251</v>
      </c>
      <c r="I298" s="62">
        <v>251</v>
      </c>
      <c r="J298" s="13" t="s">
        <v>8</v>
      </c>
      <c r="K298" s="81" t="s">
        <v>704</v>
      </c>
      <c r="L298" s="204" t="s">
        <v>31</v>
      </c>
    </row>
    <row r="299" spans="1:12" ht="15" x14ac:dyDescent="0.25">
      <c r="A299" s="228"/>
      <c r="B299" s="210" t="s">
        <v>711</v>
      </c>
      <c r="C299" s="127" t="s">
        <v>736</v>
      </c>
      <c r="D299" s="15" t="str">
        <f t="shared" si="14"/>
        <v>4561_</v>
      </c>
      <c r="E299" s="16" t="str">
        <f t="shared" si="15"/>
        <v>BRANDMELDE_ANL</v>
      </c>
      <c r="F299" s="10" t="s">
        <v>370</v>
      </c>
      <c r="G299" s="13" t="s">
        <v>371</v>
      </c>
      <c r="H299" s="72">
        <v>12</v>
      </c>
      <c r="I299" s="72">
        <v>12</v>
      </c>
      <c r="J299" s="13" t="s">
        <v>8</v>
      </c>
      <c r="K299" s="81" t="s">
        <v>704</v>
      </c>
      <c r="L299" s="204" t="s">
        <v>23</v>
      </c>
    </row>
    <row r="300" spans="1:12" ht="25.5" x14ac:dyDescent="0.25">
      <c r="A300" s="228"/>
      <c r="B300" s="210" t="s">
        <v>711</v>
      </c>
      <c r="C300" s="127" t="s">
        <v>736</v>
      </c>
      <c r="D300" s="15" t="str">
        <f t="shared" si="14"/>
        <v>4561_</v>
      </c>
      <c r="E300" s="16" t="str">
        <f t="shared" si="15"/>
        <v>BRANDMELDE_ANL_TXT</v>
      </c>
      <c r="F300" s="10" t="s">
        <v>372</v>
      </c>
      <c r="G300" s="13" t="s">
        <v>284</v>
      </c>
      <c r="H300" s="72">
        <v>12</v>
      </c>
      <c r="I300" s="72">
        <v>12</v>
      </c>
      <c r="J300" s="13" t="s">
        <v>8</v>
      </c>
      <c r="K300" s="81" t="s">
        <v>704</v>
      </c>
      <c r="L300" s="204" t="s">
        <v>20</v>
      </c>
    </row>
    <row r="301" spans="1:12" ht="25.5" x14ac:dyDescent="0.25">
      <c r="A301" s="228"/>
      <c r="B301" s="210" t="s">
        <v>711</v>
      </c>
      <c r="C301" s="127" t="s">
        <v>736</v>
      </c>
      <c r="D301" s="15" t="str">
        <f t="shared" si="14"/>
        <v>4561_</v>
      </c>
      <c r="E301" s="16" t="str">
        <f t="shared" si="15"/>
        <v>UEBERWACHUNGSBEREICH</v>
      </c>
      <c r="F301" s="10" t="s">
        <v>373</v>
      </c>
      <c r="G301" s="13" t="s">
        <v>374</v>
      </c>
      <c r="H301" s="73">
        <v>26</v>
      </c>
      <c r="I301" s="73">
        <v>26</v>
      </c>
      <c r="J301" s="13" t="s">
        <v>8</v>
      </c>
      <c r="K301" s="81" t="s">
        <v>704</v>
      </c>
      <c r="L301" s="204" t="s">
        <v>20</v>
      </c>
    </row>
    <row r="302" spans="1:12" ht="15" x14ac:dyDescent="0.25">
      <c r="A302" s="228"/>
      <c r="B302" s="210" t="s">
        <v>711</v>
      </c>
      <c r="C302" s="127" t="s">
        <v>736</v>
      </c>
      <c r="D302" s="15" t="str">
        <f t="shared" si="14"/>
        <v>4561_</v>
      </c>
      <c r="E302" s="16" t="str">
        <f t="shared" si="15"/>
        <v>RWA-Anlagen</v>
      </c>
      <c r="F302" s="10" t="s">
        <v>375</v>
      </c>
      <c r="G302" s="13" t="s">
        <v>376</v>
      </c>
      <c r="H302" s="72">
        <v>12</v>
      </c>
      <c r="I302" s="72">
        <v>12</v>
      </c>
      <c r="J302" s="13" t="s">
        <v>8</v>
      </c>
      <c r="K302" s="81" t="s">
        <v>704</v>
      </c>
      <c r="L302" s="204" t="s">
        <v>23</v>
      </c>
    </row>
    <row r="303" spans="1:12" ht="25.5" x14ac:dyDescent="0.25">
      <c r="A303" s="228"/>
      <c r="B303" s="210" t="s">
        <v>711</v>
      </c>
      <c r="C303" s="127" t="s">
        <v>736</v>
      </c>
      <c r="D303" s="15" t="str">
        <f t="shared" si="14"/>
        <v>4561_</v>
      </c>
      <c r="E303" s="16" t="str">
        <f t="shared" si="15"/>
        <v>RWA-Anlagen_TXT</v>
      </c>
      <c r="F303" s="10" t="s">
        <v>377</v>
      </c>
      <c r="G303" s="13" t="s">
        <v>284</v>
      </c>
      <c r="H303" s="72">
        <v>12</v>
      </c>
      <c r="I303" s="72">
        <v>12</v>
      </c>
      <c r="J303" s="13" t="s">
        <v>8</v>
      </c>
      <c r="K303" s="81" t="s">
        <v>704</v>
      </c>
      <c r="L303" s="204" t="s">
        <v>20</v>
      </c>
    </row>
    <row r="304" spans="1:12" ht="15" x14ac:dyDescent="0.25">
      <c r="A304" s="228"/>
      <c r="B304" s="210" t="s">
        <v>711</v>
      </c>
      <c r="C304" s="127" t="s">
        <v>736</v>
      </c>
      <c r="D304" s="15" t="str">
        <f t="shared" si="14"/>
        <v>4562_</v>
      </c>
      <c r="E304" s="16" t="str">
        <f t="shared" si="15"/>
        <v>UEBERFALL_M_ANL</v>
      </c>
      <c r="F304" s="10" t="s">
        <v>378</v>
      </c>
      <c r="G304" s="13" t="s">
        <v>379</v>
      </c>
      <c r="H304" s="72">
        <v>12</v>
      </c>
      <c r="I304" s="72">
        <v>12</v>
      </c>
      <c r="J304" s="13" t="s">
        <v>8</v>
      </c>
      <c r="K304" s="81" t="s">
        <v>704</v>
      </c>
      <c r="L304" s="204" t="s">
        <v>23</v>
      </c>
    </row>
    <row r="305" spans="1:12" ht="25.5" x14ac:dyDescent="0.25">
      <c r="A305" s="228"/>
      <c r="B305" s="210" t="s">
        <v>711</v>
      </c>
      <c r="C305" s="127" t="s">
        <v>736</v>
      </c>
      <c r="D305" s="15" t="str">
        <f t="shared" si="14"/>
        <v>4562_</v>
      </c>
      <c r="E305" s="16" t="str">
        <f t="shared" si="15"/>
        <v>UEBERFALL_M_ANL_TXT</v>
      </c>
      <c r="F305" s="10" t="s">
        <v>380</v>
      </c>
      <c r="G305" s="13" t="s">
        <v>284</v>
      </c>
      <c r="H305" s="72">
        <v>12</v>
      </c>
      <c r="I305" s="72">
        <v>12</v>
      </c>
      <c r="J305" s="13" t="s">
        <v>8</v>
      </c>
      <c r="K305" s="81" t="s">
        <v>704</v>
      </c>
      <c r="L305" s="204" t="s">
        <v>20</v>
      </c>
    </row>
    <row r="306" spans="1:12" ht="15" x14ac:dyDescent="0.25">
      <c r="A306" s="228"/>
      <c r="B306" s="210" t="s">
        <v>711</v>
      </c>
      <c r="C306" s="127" t="s">
        <v>736</v>
      </c>
      <c r="D306" s="15" t="str">
        <f t="shared" si="14"/>
        <v>4563_</v>
      </c>
      <c r="E306" s="16" t="str">
        <f t="shared" si="15"/>
        <v>EINBRUCH_M_ANL</v>
      </c>
      <c r="F306" s="10" t="s">
        <v>381</v>
      </c>
      <c r="G306" s="13" t="s">
        <v>382</v>
      </c>
      <c r="H306" s="72">
        <v>12</v>
      </c>
      <c r="I306" s="72">
        <v>12</v>
      </c>
      <c r="J306" s="13" t="s">
        <v>8</v>
      </c>
      <c r="K306" s="81" t="s">
        <v>704</v>
      </c>
      <c r="L306" s="204" t="s">
        <v>23</v>
      </c>
    </row>
    <row r="307" spans="1:12" ht="25.5" x14ac:dyDescent="0.25">
      <c r="A307" s="229"/>
      <c r="B307" s="210" t="s">
        <v>711</v>
      </c>
      <c r="C307" s="127" t="s">
        <v>736</v>
      </c>
      <c r="D307" s="15" t="str">
        <f t="shared" si="14"/>
        <v>4563_</v>
      </c>
      <c r="E307" s="16" t="str">
        <f t="shared" si="15"/>
        <v>EINBRUCH_M_ANL_TXT</v>
      </c>
      <c r="F307" s="10" t="s">
        <v>383</v>
      </c>
      <c r="G307" s="13" t="s">
        <v>284</v>
      </c>
      <c r="H307" s="72">
        <v>12</v>
      </c>
      <c r="I307" s="72">
        <v>12</v>
      </c>
      <c r="J307" s="13" t="s">
        <v>8</v>
      </c>
      <c r="K307" s="81" t="s">
        <v>704</v>
      </c>
      <c r="L307" s="204" t="s">
        <v>20</v>
      </c>
    </row>
    <row r="308" spans="1:12" ht="25.5" x14ac:dyDescent="0.25">
      <c r="A308" s="229"/>
      <c r="B308" s="210" t="s">
        <v>711</v>
      </c>
      <c r="C308" s="127" t="s">
        <v>736</v>
      </c>
      <c r="D308" s="15" t="str">
        <f t="shared" si="14"/>
        <v>4563_</v>
      </c>
      <c r="E308" s="16" t="str">
        <f t="shared" si="15"/>
        <v>UEBERWACHUNGSBEREICH</v>
      </c>
      <c r="F308" s="10" t="s">
        <v>384</v>
      </c>
      <c r="G308" s="13" t="s">
        <v>374</v>
      </c>
      <c r="H308" s="73">
        <v>26</v>
      </c>
      <c r="I308" s="73">
        <v>26</v>
      </c>
      <c r="J308" s="13" t="s">
        <v>8</v>
      </c>
      <c r="K308" s="81" t="s">
        <v>704</v>
      </c>
      <c r="L308" s="204" t="s">
        <v>20</v>
      </c>
    </row>
    <row r="309" spans="1:12" ht="15" x14ac:dyDescent="0.25">
      <c r="A309" s="229"/>
      <c r="B309" s="210" t="s">
        <v>711</v>
      </c>
      <c r="C309" s="127" t="s">
        <v>736</v>
      </c>
      <c r="D309" s="15" t="str">
        <f t="shared" si="14"/>
        <v>4564_</v>
      </c>
      <c r="E309" s="16" t="str">
        <f t="shared" si="15"/>
        <v>ZUTRITTSKONTR_ANL</v>
      </c>
      <c r="F309" s="10" t="s">
        <v>385</v>
      </c>
      <c r="G309" s="13" t="s">
        <v>386</v>
      </c>
      <c r="H309" s="72">
        <v>12</v>
      </c>
      <c r="I309" s="72">
        <v>12</v>
      </c>
      <c r="J309" s="13" t="s">
        <v>8</v>
      </c>
      <c r="K309" s="81" t="s">
        <v>704</v>
      </c>
      <c r="L309" s="204" t="s">
        <v>23</v>
      </c>
    </row>
    <row r="310" spans="1:12" ht="25.5" x14ac:dyDescent="0.25">
      <c r="A310" s="229"/>
      <c r="B310" s="210" t="s">
        <v>711</v>
      </c>
      <c r="C310" s="127" t="s">
        <v>736</v>
      </c>
      <c r="D310" s="15" t="str">
        <f t="shared" si="14"/>
        <v>4564_</v>
      </c>
      <c r="E310" s="16" t="str">
        <f t="shared" si="15"/>
        <v>ZUTRITTSKONTR_ANL_TXT</v>
      </c>
      <c r="F310" s="10" t="s">
        <v>387</v>
      </c>
      <c r="G310" s="13" t="s">
        <v>284</v>
      </c>
      <c r="H310" s="72">
        <v>12</v>
      </c>
      <c r="I310" s="72">
        <v>12</v>
      </c>
      <c r="J310" s="13" t="s">
        <v>8</v>
      </c>
      <c r="K310" s="81" t="s">
        <v>704</v>
      </c>
      <c r="L310" s="204" t="s">
        <v>20</v>
      </c>
    </row>
    <row r="311" spans="1:12" ht="25.5" x14ac:dyDescent="0.25">
      <c r="A311" s="229"/>
      <c r="B311" s="210" t="s">
        <v>711</v>
      </c>
      <c r="C311" s="127" t="s">
        <v>736</v>
      </c>
      <c r="D311" s="15" t="str">
        <f t="shared" si="14"/>
        <v>4565_</v>
      </c>
      <c r="E311" s="16" t="str">
        <f t="shared" si="15"/>
        <v>ANSCHLUESSE_DIGIT_SCHLIESSANL</v>
      </c>
      <c r="F311" s="10" t="s">
        <v>416</v>
      </c>
      <c r="G311" s="13" t="s">
        <v>388</v>
      </c>
      <c r="H311" s="72">
        <v>12</v>
      </c>
      <c r="I311" s="72">
        <v>12</v>
      </c>
      <c r="J311" s="13" t="s">
        <v>8</v>
      </c>
      <c r="K311" s="81" t="s">
        <v>704</v>
      </c>
      <c r="L311" s="204" t="s">
        <v>23</v>
      </c>
    </row>
    <row r="312" spans="1:12" ht="25.5" x14ac:dyDescent="0.25">
      <c r="A312" s="229"/>
      <c r="B312" s="210" t="s">
        <v>711</v>
      </c>
      <c r="C312" s="127" t="s">
        <v>736</v>
      </c>
      <c r="D312" s="15" t="str">
        <f t="shared" si="14"/>
        <v>4565_</v>
      </c>
      <c r="E312" s="16" t="str">
        <f t="shared" si="15"/>
        <v>ANSCHLUESSE_DIGIT_SCHLIESSANL_TXT</v>
      </c>
      <c r="F312" s="10" t="s">
        <v>417</v>
      </c>
      <c r="G312" s="13" t="s">
        <v>284</v>
      </c>
      <c r="H312" s="72">
        <v>12</v>
      </c>
      <c r="I312" s="72">
        <v>12</v>
      </c>
      <c r="J312" s="13" t="s">
        <v>8</v>
      </c>
      <c r="K312" s="81" t="s">
        <v>704</v>
      </c>
      <c r="L312" s="204" t="s">
        <v>20</v>
      </c>
    </row>
    <row r="313" spans="1:12" ht="15" x14ac:dyDescent="0.25">
      <c r="A313" s="229"/>
      <c r="B313" s="210" t="s">
        <v>711</v>
      </c>
      <c r="C313" s="127" t="s">
        <v>736</v>
      </c>
      <c r="D313" s="15" t="str">
        <f t="shared" si="14"/>
        <v>4566_</v>
      </c>
      <c r="E313" s="16" t="str">
        <f t="shared" si="15"/>
        <v>BOS</v>
      </c>
      <c r="F313" s="10" t="s">
        <v>389</v>
      </c>
      <c r="G313" s="13" t="s">
        <v>390</v>
      </c>
      <c r="H313" s="72">
        <v>12</v>
      </c>
      <c r="I313" s="72">
        <v>12</v>
      </c>
      <c r="J313" s="13" t="s">
        <v>8</v>
      </c>
      <c r="K313" s="81" t="s">
        <v>704</v>
      </c>
      <c r="L313" s="204" t="s">
        <v>23</v>
      </c>
    </row>
    <row r="314" spans="1:12" ht="15" x14ac:dyDescent="0.25">
      <c r="A314" s="229"/>
      <c r="B314" s="210" t="s">
        <v>711</v>
      </c>
      <c r="C314" s="127" t="s">
        <v>736</v>
      </c>
      <c r="D314" s="15" t="str">
        <f t="shared" si="14"/>
        <v>4566_</v>
      </c>
      <c r="E314" s="16" t="str">
        <f t="shared" si="15"/>
        <v>BOS_TXT</v>
      </c>
      <c r="F314" s="10" t="s">
        <v>391</v>
      </c>
      <c r="G314" s="13" t="s">
        <v>392</v>
      </c>
      <c r="H314" s="72">
        <v>12</v>
      </c>
      <c r="I314" s="72">
        <v>12</v>
      </c>
      <c r="J314" s="13" t="s">
        <v>8</v>
      </c>
      <c r="K314" s="81" t="s">
        <v>704</v>
      </c>
      <c r="L314" s="204" t="s">
        <v>20</v>
      </c>
    </row>
    <row r="315" spans="1:12" ht="25.5" x14ac:dyDescent="0.25">
      <c r="A315" s="229"/>
      <c r="B315" s="210" t="s">
        <v>711</v>
      </c>
      <c r="C315" s="127" t="s">
        <v>736</v>
      </c>
      <c r="D315" s="15" t="str">
        <f t="shared" si="14"/>
        <v>4567_</v>
      </c>
      <c r="E315" s="16" t="str">
        <f t="shared" si="15"/>
        <v>SONST_MELDE_ANL</v>
      </c>
      <c r="F315" s="10" t="s">
        <v>393</v>
      </c>
      <c r="G315" s="13" t="s">
        <v>394</v>
      </c>
      <c r="H315" s="72">
        <v>12</v>
      </c>
      <c r="I315" s="72">
        <v>12</v>
      </c>
      <c r="J315" s="13" t="s">
        <v>8</v>
      </c>
      <c r="K315" s="81" t="s">
        <v>704</v>
      </c>
      <c r="L315" s="204" t="s">
        <v>23</v>
      </c>
    </row>
    <row r="316" spans="1:12" ht="25.5" x14ac:dyDescent="0.25">
      <c r="A316" s="229"/>
      <c r="B316" s="210" t="s">
        <v>711</v>
      </c>
      <c r="C316" s="127" t="s">
        <v>736</v>
      </c>
      <c r="D316" s="15" t="str">
        <f t="shared" si="14"/>
        <v>4567_</v>
      </c>
      <c r="E316" s="16" t="str">
        <f t="shared" si="15"/>
        <v>SONST_MELDE_TXT</v>
      </c>
      <c r="F316" s="10" t="s">
        <v>395</v>
      </c>
      <c r="G316" s="13" t="s">
        <v>284</v>
      </c>
      <c r="H316" s="72">
        <v>12</v>
      </c>
      <c r="I316" s="72">
        <v>12</v>
      </c>
      <c r="J316" s="13" t="s">
        <v>8</v>
      </c>
      <c r="K316" s="81" t="s">
        <v>704</v>
      </c>
      <c r="L316" s="204" t="s">
        <v>20</v>
      </c>
    </row>
    <row r="317" spans="1:12" ht="26.25" thickBot="1" x14ac:dyDescent="0.3">
      <c r="A317" s="229"/>
      <c r="B317" s="210" t="s">
        <v>711</v>
      </c>
      <c r="C317" s="127" t="s">
        <v>736</v>
      </c>
      <c r="D317" s="15" t="str">
        <f t="shared" si="14"/>
        <v>4567_</v>
      </c>
      <c r="E317" s="16" t="str">
        <f t="shared" si="15"/>
        <v>ERFASSUNGSBEREICH</v>
      </c>
      <c r="F317" s="10" t="s">
        <v>396</v>
      </c>
      <c r="G317" s="13" t="s">
        <v>397</v>
      </c>
      <c r="H317" s="73">
        <v>26</v>
      </c>
      <c r="I317" s="73">
        <v>26</v>
      </c>
      <c r="J317" s="13" t="s">
        <v>8</v>
      </c>
      <c r="K317" s="81" t="s">
        <v>704</v>
      </c>
      <c r="L317" s="204" t="s">
        <v>20</v>
      </c>
    </row>
    <row r="318" spans="1:12" ht="25.5" x14ac:dyDescent="0.25">
      <c r="A318" s="229"/>
      <c r="B318" s="209" t="s">
        <v>711</v>
      </c>
      <c r="C318" s="136" t="s">
        <v>782</v>
      </c>
      <c r="D318" s="96" t="str">
        <f t="shared" si="14"/>
        <v>4570_</v>
      </c>
      <c r="E318" s="98" t="str">
        <f t="shared" si="15"/>
        <v>AKS</v>
      </c>
      <c r="F318" s="91" t="s">
        <v>398</v>
      </c>
      <c r="G318" s="92" t="s">
        <v>19</v>
      </c>
      <c r="H318" s="93">
        <v>7</v>
      </c>
      <c r="I318" s="93">
        <v>7</v>
      </c>
      <c r="J318" s="92" t="s">
        <v>8</v>
      </c>
      <c r="K318" s="94" t="s">
        <v>704</v>
      </c>
      <c r="L318" s="201" t="s">
        <v>20</v>
      </c>
    </row>
    <row r="319" spans="1:12" ht="15" x14ac:dyDescent="0.25">
      <c r="A319" s="229"/>
      <c r="B319" s="210" t="s">
        <v>711</v>
      </c>
      <c r="C319" s="13" t="s">
        <v>782</v>
      </c>
      <c r="D319" s="15" t="str">
        <f t="shared" si="14"/>
        <v>4570_</v>
      </c>
      <c r="E319" s="16" t="str">
        <f t="shared" si="15"/>
        <v>BEMASSUNG</v>
      </c>
      <c r="F319" s="10" t="s">
        <v>399</v>
      </c>
      <c r="G319" s="13" t="s">
        <v>280</v>
      </c>
      <c r="H319" s="62">
        <v>251</v>
      </c>
      <c r="I319" s="62">
        <v>251</v>
      </c>
      <c r="J319" s="13" t="s">
        <v>8</v>
      </c>
      <c r="K319" s="81" t="s">
        <v>704</v>
      </c>
      <c r="L319" s="204" t="s">
        <v>31</v>
      </c>
    </row>
    <row r="320" spans="1:12" ht="38.25" x14ac:dyDescent="0.25">
      <c r="A320" s="229"/>
      <c r="B320" s="210" t="s">
        <v>711</v>
      </c>
      <c r="C320" s="13" t="s">
        <v>782</v>
      </c>
      <c r="D320" s="15" t="str">
        <f t="shared" si="14"/>
        <v>4571_</v>
      </c>
      <c r="E320" s="16" t="str">
        <f t="shared" si="15"/>
        <v>FERNM_NETZ</v>
      </c>
      <c r="F320" s="10" t="s">
        <v>400</v>
      </c>
      <c r="G320" s="13" t="s">
        <v>401</v>
      </c>
      <c r="H320" s="55">
        <v>72</v>
      </c>
      <c r="I320" s="55">
        <v>72</v>
      </c>
      <c r="J320" s="13" t="s">
        <v>8</v>
      </c>
      <c r="K320" s="81" t="s">
        <v>704</v>
      </c>
      <c r="L320" s="204" t="s">
        <v>23</v>
      </c>
    </row>
    <row r="321" spans="1:12" ht="25.5" x14ac:dyDescent="0.25">
      <c r="A321" s="229"/>
      <c r="B321" s="210" t="s">
        <v>711</v>
      </c>
      <c r="C321" s="13" t="s">
        <v>782</v>
      </c>
      <c r="D321" s="15" t="str">
        <f t="shared" si="14"/>
        <v>4571_</v>
      </c>
      <c r="E321" s="16" t="str">
        <f t="shared" si="15"/>
        <v>FERNM_NETZ_TXT</v>
      </c>
      <c r="F321" s="10" t="s">
        <v>402</v>
      </c>
      <c r="G321" s="13" t="s">
        <v>284</v>
      </c>
      <c r="H321" s="71">
        <v>71</v>
      </c>
      <c r="I321" s="71">
        <v>71</v>
      </c>
      <c r="J321" s="13" t="s">
        <v>8</v>
      </c>
      <c r="K321" s="81" t="s">
        <v>704</v>
      </c>
      <c r="L321" s="204" t="s">
        <v>20</v>
      </c>
    </row>
    <row r="322" spans="1:12" ht="15" x14ac:dyDescent="0.25">
      <c r="A322" s="229"/>
      <c r="B322" s="210" t="s">
        <v>711</v>
      </c>
      <c r="C322" s="13" t="s">
        <v>782</v>
      </c>
      <c r="D322" s="15" t="str">
        <f t="shared" si="14"/>
        <v>4572_</v>
      </c>
      <c r="E322" s="16" t="str">
        <f t="shared" si="15"/>
        <v>FUNK_LAN</v>
      </c>
      <c r="F322" s="10" t="s">
        <v>403</v>
      </c>
      <c r="G322" s="13" t="s">
        <v>404</v>
      </c>
      <c r="H322" s="55">
        <v>72</v>
      </c>
      <c r="I322" s="55">
        <v>72</v>
      </c>
      <c r="J322" s="13" t="s">
        <v>8</v>
      </c>
      <c r="K322" s="81" t="s">
        <v>704</v>
      </c>
      <c r="L322" s="204" t="s">
        <v>23</v>
      </c>
    </row>
    <row r="323" spans="1:12" ht="25.5" x14ac:dyDescent="0.25">
      <c r="A323" s="229"/>
      <c r="B323" s="210" t="s">
        <v>711</v>
      </c>
      <c r="C323" s="13" t="s">
        <v>782</v>
      </c>
      <c r="D323" s="15" t="str">
        <f t="shared" si="14"/>
        <v>4572_</v>
      </c>
      <c r="E323" s="16" t="str">
        <f t="shared" si="15"/>
        <v>FUNK_LAN_TXT</v>
      </c>
      <c r="F323" s="10" t="s">
        <v>405</v>
      </c>
      <c r="G323" s="13" t="s">
        <v>284</v>
      </c>
      <c r="H323" s="71">
        <v>71</v>
      </c>
      <c r="I323" s="71">
        <v>71</v>
      </c>
      <c r="J323" s="13" t="s">
        <v>8</v>
      </c>
      <c r="K323" s="81" t="s">
        <v>704</v>
      </c>
      <c r="L323" s="204" t="s">
        <v>20</v>
      </c>
    </row>
    <row r="324" spans="1:12" ht="15" x14ac:dyDescent="0.25">
      <c r="A324" s="229"/>
      <c r="B324" s="210" t="s">
        <v>711</v>
      </c>
      <c r="C324" s="13" t="s">
        <v>782</v>
      </c>
      <c r="D324" s="15" t="str">
        <f t="shared" si="14"/>
        <v>4573_</v>
      </c>
      <c r="E324" s="16" t="str">
        <f t="shared" si="15"/>
        <v>DATENKOMPONENTEN</v>
      </c>
      <c r="F324" s="10" t="s">
        <v>406</v>
      </c>
      <c r="G324" s="15" t="s">
        <v>407</v>
      </c>
      <c r="H324" s="56">
        <v>72</v>
      </c>
      <c r="I324" s="56">
        <v>72</v>
      </c>
      <c r="J324" s="15" t="s">
        <v>8</v>
      </c>
      <c r="K324" s="81" t="s">
        <v>704</v>
      </c>
      <c r="L324" s="213" t="s">
        <v>23</v>
      </c>
    </row>
    <row r="325" spans="1:12" ht="26.25" thickBot="1" x14ac:dyDescent="0.3">
      <c r="A325" s="229"/>
      <c r="B325" s="210" t="s">
        <v>711</v>
      </c>
      <c r="C325" s="129" t="s">
        <v>782</v>
      </c>
      <c r="D325" s="15" t="str">
        <f t="shared" si="14"/>
        <v>4573_</v>
      </c>
      <c r="E325" s="16" t="str">
        <f t="shared" si="15"/>
        <v>DATENKOMPONENTEN _TXT</v>
      </c>
      <c r="F325" s="10" t="s">
        <v>408</v>
      </c>
      <c r="G325" s="15" t="s">
        <v>284</v>
      </c>
      <c r="H325" s="71">
        <v>71</v>
      </c>
      <c r="I325" s="71">
        <v>71</v>
      </c>
      <c r="J325" s="15" t="s">
        <v>8</v>
      </c>
      <c r="K325" s="81" t="s">
        <v>704</v>
      </c>
      <c r="L325" s="213" t="s">
        <v>20</v>
      </c>
    </row>
    <row r="326" spans="1:12" ht="15" x14ac:dyDescent="0.25">
      <c r="A326" s="229"/>
      <c r="B326" s="209" t="s">
        <v>711</v>
      </c>
      <c r="C326" s="136" t="s">
        <v>783</v>
      </c>
      <c r="D326" s="96" t="str">
        <f t="shared" ref="D326:D329" si="16">LEFT(F326,5)</f>
        <v>4590_</v>
      </c>
      <c r="E326" s="98" t="str">
        <f t="shared" ref="E326:E329" si="17">MID(F326,6,500)</f>
        <v>AKS</v>
      </c>
      <c r="F326" s="91" t="s">
        <v>409</v>
      </c>
      <c r="G326" s="96" t="s">
        <v>19</v>
      </c>
      <c r="H326" s="93">
        <v>7</v>
      </c>
      <c r="I326" s="93">
        <v>7</v>
      </c>
      <c r="J326" s="96" t="s">
        <v>8</v>
      </c>
      <c r="K326" s="94" t="s">
        <v>704</v>
      </c>
      <c r="L326" s="214" t="s">
        <v>20</v>
      </c>
    </row>
    <row r="327" spans="1:12" ht="15" x14ac:dyDescent="0.25">
      <c r="A327" s="229"/>
      <c r="B327" s="210" t="s">
        <v>711</v>
      </c>
      <c r="C327" s="13" t="s">
        <v>783</v>
      </c>
      <c r="D327" s="15" t="str">
        <f t="shared" si="16"/>
        <v>4590_</v>
      </c>
      <c r="E327" s="16" t="str">
        <f t="shared" si="17"/>
        <v>BEMASSUNG</v>
      </c>
      <c r="F327" s="10" t="s">
        <v>410</v>
      </c>
      <c r="G327" s="15" t="s">
        <v>280</v>
      </c>
      <c r="H327" s="62">
        <v>251</v>
      </c>
      <c r="I327" s="62">
        <v>251</v>
      </c>
      <c r="J327" s="15" t="s">
        <v>8</v>
      </c>
      <c r="K327" s="81" t="s">
        <v>704</v>
      </c>
      <c r="L327" s="213" t="s">
        <v>31</v>
      </c>
    </row>
    <row r="328" spans="1:12" ht="15" x14ac:dyDescent="0.25">
      <c r="A328" s="229"/>
      <c r="B328" s="210" t="s">
        <v>711</v>
      </c>
      <c r="C328" s="13" t="s">
        <v>783</v>
      </c>
      <c r="D328" s="15" t="str">
        <f t="shared" si="16"/>
        <v>4590_</v>
      </c>
      <c r="E328" s="16" t="str">
        <f t="shared" si="17"/>
        <v>ENDGERAETE</v>
      </c>
      <c r="F328" s="10" t="s">
        <v>411</v>
      </c>
      <c r="G328" s="15" t="s">
        <v>412</v>
      </c>
      <c r="H328" s="56">
        <v>72</v>
      </c>
      <c r="I328" s="56">
        <v>72</v>
      </c>
      <c r="J328" s="15" t="s">
        <v>8</v>
      </c>
      <c r="K328" s="81" t="s">
        <v>704</v>
      </c>
      <c r="L328" s="213" t="s">
        <v>23</v>
      </c>
    </row>
    <row r="329" spans="1:12" ht="15.75" thickBot="1" x14ac:dyDescent="0.3">
      <c r="A329" s="230"/>
      <c r="B329" s="199" t="s">
        <v>711</v>
      </c>
      <c r="C329" s="129" t="s">
        <v>783</v>
      </c>
      <c r="D329" s="18" t="str">
        <f t="shared" si="16"/>
        <v>4590_</v>
      </c>
      <c r="E329" s="19" t="str">
        <f t="shared" si="17"/>
        <v>ENDGERAETE_TXT</v>
      </c>
      <c r="F329" s="20" t="s">
        <v>413</v>
      </c>
      <c r="G329" s="18" t="s">
        <v>284</v>
      </c>
      <c r="H329" s="71">
        <v>71</v>
      </c>
      <c r="I329" s="71">
        <v>71</v>
      </c>
      <c r="J329" s="18" t="s">
        <v>8</v>
      </c>
      <c r="K329" s="82" t="s">
        <v>704</v>
      </c>
      <c r="L329" s="215" t="s">
        <v>20</v>
      </c>
    </row>
    <row r="330" spans="1:12" ht="15.75" thickBot="1" x14ac:dyDescent="0.3">
      <c r="A330" s="225" t="s">
        <v>692</v>
      </c>
      <c r="B330" s="209" t="s">
        <v>711</v>
      </c>
      <c r="C330" s="126" t="s">
        <v>737</v>
      </c>
      <c r="D330" s="96" t="str">
        <f>LEFT(F330,5)</f>
        <v>4600_</v>
      </c>
      <c r="E330" s="98" t="str">
        <f>MID(F330,6,500)</f>
        <v>DURCHBRUECHE</v>
      </c>
      <c r="F330" s="91" t="s">
        <v>418</v>
      </c>
      <c r="G330" s="91" t="s">
        <v>419</v>
      </c>
      <c r="H330" s="103">
        <v>210</v>
      </c>
      <c r="I330" s="103">
        <v>210</v>
      </c>
      <c r="J330" s="91" t="s">
        <v>8</v>
      </c>
      <c r="K330" s="94" t="s">
        <v>704</v>
      </c>
      <c r="L330" s="216" t="s">
        <v>20</v>
      </c>
    </row>
    <row r="331" spans="1:12" ht="25.5" x14ac:dyDescent="0.25">
      <c r="A331" s="228"/>
      <c r="B331" s="209" t="s">
        <v>711</v>
      </c>
      <c r="C331" s="126" t="s">
        <v>738</v>
      </c>
      <c r="D331" s="96" t="str">
        <f t="shared" ref="D331:D362" si="18">LEFT(F331,5)</f>
        <v>4610_</v>
      </c>
      <c r="E331" s="98" t="str">
        <f t="shared" ref="E331:E362" si="19">MID(F331,6,500)</f>
        <v>AKS</v>
      </c>
      <c r="F331" s="91" t="s">
        <v>420</v>
      </c>
      <c r="G331" s="91" t="s">
        <v>19</v>
      </c>
      <c r="H331" s="93">
        <v>7</v>
      </c>
      <c r="I331" s="93">
        <v>7</v>
      </c>
      <c r="J331" s="91" t="s">
        <v>8</v>
      </c>
      <c r="K331" s="94" t="s">
        <v>704</v>
      </c>
      <c r="L331" s="216" t="s">
        <v>31</v>
      </c>
    </row>
    <row r="332" spans="1:12" ht="15" x14ac:dyDescent="0.25">
      <c r="A332" s="228"/>
      <c r="B332" s="210" t="s">
        <v>711</v>
      </c>
      <c r="C332" s="127" t="s">
        <v>738</v>
      </c>
      <c r="D332" s="15" t="str">
        <f t="shared" si="18"/>
        <v>4610_</v>
      </c>
      <c r="E332" s="16" t="str">
        <f t="shared" si="19"/>
        <v>BEMASSUNG</v>
      </c>
      <c r="F332" s="10" t="s">
        <v>421</v>
      </c>
      <c r="G332" s="10" t="s">
        <v>280</v>
      </c>
      <c r="H332" s="62">
        <v>251</v>
      </c>
      <c r="I332" s="62">
        <v>251</v>
      </c>
      <c r="J332" s="10" t="s">
        <v>8</v>
      </c>
      <c r="K332" s="81" t="s">
        <v>704</v>
      </c>
      <c r="L332" s="217" t="s">
        <v>31</v>
      </c>
    </row>
    <row r="333" spans="1:12" ht="15" x14ac:dyDescent="0.25">
      <c r="A333" s="228"/>
      <c r="B333" s="210" t="s">
        <v>711</v>
      </c>
      <c r="C333" s="127" t="s">
        <v>738</v>
      </c>
      <c r="D333" s="15" t="str">
        <f t="shared" si="18"/>
        <v>4610_</v>
      </c>
      <c r="E333" s="16" t="str">
        <f t="shared" si="19"/>
        <v>AUFZUG_LASTANGABEN</v>
      </c>
      <c r="F333" s="10" t="s">
        <v>422</v>
      </c>
      <c r="G333" s="10" t="s">
        <v>423</v>
      </c>
      <c r="H333" s="108">
        <v>241</v>
      </c>
      <c r="I333" s="78">
        <v>241</v>
      </c>
      <c r="J333" s="10" t="s">
        <v>8</v>
      </c>
      <c r="K333" s="81" t="s">
        <v>704</v>
      </c>
      <c r="L333" s="217" t="s">
        <v>20</v>
      </c>
    </row>
    <row r="334" spans="1:12" ht="25.5" x14ac:dyDescent="0.25">
      <c r="A334" s="228"/>
      <c r="B334" s="210" t="s">
        <v>711</v>
      </c>
      <c r="C334" s="127" t="s">
        <v>738</v>
      </c>
      <c r="D334" s="15" t="str">
        <f t="shared" si="18"/>
        <v>4610_</v>
      </c>
      <c r="E334" s="16" t="str">
        <f t="shared" si="19"/>
        <v>AUFZUG_ MITTELLINIE</v>
      </c>
      <c r="F334" s="10" t="s">
        <v>424</v>
      </c>
      <c r="G334" s="10" t="s">
        <v>425</v>
      </c>
      <c r="H334" s="41">
        <v>1</v>
      </c>
      <c r="I334" s="41">
        <v>1</v>
      </c>
      <c r="J334" s="10" t="s">
        <v>62</v>
      </c>
      <c r="K334" s="10" t="s">
        <v>701</v>
      </c>
      <c r="L334" s="217" t="s">
        <v>426</v>
      </c>
    </row>
    <row r="335" spans="1:12" ht="25.5" x14ac:dyDescent="0.25">
      <c r="A335" s="228"/>
      <c r="B335" s="210" t="s">
        <v>711</v>
      </c>
      <c r="C335" s="127" t="s">
        <v>738</v>
      </c>
      <c r="D335" s="15" t="str">
        <f t="shared" si="18"/>
        <v>4611_</v>
      </c>
      <c r="E335" s="16" t="str">
        <f t="shared" si="19"/>
        <v>AUFZUG_BEDIEN_STEUER_ELEKTRO</v>
      </c>
      <c r="F335" s="10" t="s">
        <v>427</v>
      </c>
      <c r="G335" s="10" t="s">
        <v>428</v>
      </c>
      <c r="H335" s="75">
        <v>60</v>
      </c>
      <c r="I335" s="75">
        <v>60</v>
      </c>
      <c r="J335" s="10" t="s">
        <v>8</v>
      </c>
      <c r="K335" s="81" t="s">
        <v>704</v>
      </c>
      <c r="L335" s="217" t="s">
        <v>20</v>
      </c>
    </row>
    <row r="336" spans="1:12" ht="15" x14ac:dyDescent="0.25">
      <c r="A336" s="228"/>
      <c r="B336" s="210" t="s">
        <v>711</v>
      </c>
      <c r="C336" s="127" t="s">
        <v>738</v>
      </c>
      <c r="D336" s="15" t="str">
        <f t="shared" si="18"/>
        <v>4611_</v>
      </c>
      <c r="E336" s="16" t="str">
        <f t="shared" si="19"/>
        <v>AUFZUG_FAHRKORB</v>
      </c>
      <c r="F336" s="10" t="s">
        <v>429</v>
      </c>
      <c r="G336" s="10" t="s">
        <v>430</v>
      </c>
      <c r="H336" s="52">
        <v>200</v>
      </c>
      <c r="I336" s="52">
        <v>200</v>
      </c>
      <c r="J336" s="10" t="s">
        <v>8</v>
      </c>
      <c r="K336" s="81" t="s">
        <v>704</v>
      </c>
      <c r="L336" s="217" t="s">
        <v>20</v>
      </c>
    </row>
    <row r="337" spans="1:12" ht="25.5" x14ac:dyDescent="0.25">
      <c r="A337" s="228"/>
      <c r="B337" s="210" t="s">
        <v>711</v>
      </c>
      <c r="C337" s="127" t="s">
        <v>738</v>
      </c>
      <c r="D337" s="15" t="str">
        <f t="shared" si="18"/>
        <v>4612_</v>
      </c>
      <c r="E337" s="16" t="str">
        <f t="shared" si="19"/>
        <v>AUFZUG_SCHACHTTUEREN</v>
      </c>
      <c r="F337" s="10" t="s">
        <v>431</v>
      </c>
      <c r="G337" s="10" t="s">
        <v>432</v>
      </c>
      <c r="H337" s="80">
        <v>140</v>
      </c>
      <c r="I337" s="80">
        <v>140</v>
      </c>
      <c r="J337" s="10" t="s">
        <v>8</v>
      </c>
      <c r="K337" s="81" t="s">
        <v>704</v>
      </c>
      <c r="L337" s="217" t="s">
        <v>20</v>
      </c>
    </row>
    <row r="338" spans="1:12" ht="25.5" x14ac:dyDescent="0.25">
      <c r="A338" s="228"/>
      <c r="B338" s="210" t="s">
        <v>711</v>
      </c>
      <c r="C338" s="127" t="s">
        <v>738</v>
      </c>
      <c r="D338" s="15" t="str">
        <f t="shared" si="18"/>
        <v>4613_</v>
      </c>
      <c r="E338" s="16" t="str">
        <f t="shared" si="19"/>
        <v>AUFZUG_SCHIEN_TRAV_STAHLBAUT</v>
      </c>
      <c r="F338" s="10" t="s">
        <v>433</v>
      </c>
      <c r="G338" s="10" t="s">
        <v>434</v>
      </c>
      <c r="H338" s="39">
        <v>171</v>
      </c>
      <c r="I338" s="39">
        <v>171</v>
      </c>
      <c r="J338" s="10" t="s">
        <v>8</v>
      </c>
      <c r="K338" s="81" t="s">
        <v>704</v>
      </c>
      <c r="L338" s="217" t="s">
        <v>20</v>
      </c>
    </row>
    <row r="339" spans="1:12" ht="15" x14ac:dyDescent="0.25">
      <c r="A339" s="228"/>
      <c r="B339" s="210" t="s">
        <v>711</v>
      </c>
      <c r="C339" s="127" t="s">
        <v>738</v>
      </c>
      <c r="D339" s="15" t="str">
        <f t="shared" si="18"/>
        <v>4614_</v>
      </c>
      <c r="E339" s="16" t="str">
        <f t="shared" si="19"/>
        <v>AUFZUG_ANTRIEB</v>
      </c>
      <c r="F339" s="10" t="s">
        <v>435</v>
      </c>
      <c r="G339" s="10" t="s">
        <v>436</v>
      </c>
      <c r="H339" s="39">
        <v>171</v>
      </c>
      <c r="I339" s="39">
        <v>171</v>
      </c>
      <c r="J339" s="10" t="s">
        <v>8</v>
      </c>
      <c r="K339" s="81" t="s">
        <v>704</v>
      </c>
      <c r="L339" s="217" t="s">
        <v>20</v>
      </c>
    </row>
    <row r="340" spans="1:12" ht="15" x14ac:dyDescent="0.25">
      <c r="A340" s="228"/>
      <c r="B340" s="210" t="s">
        <v>711</v>
      </c>
      <c r="C340" s="127" t="s">
        <v>738</v>
      </c>
      <c r="D340" s="15" t="str">
        <f t="shared" si="18"/>
        <v>4615_</v>
      </c>
      <c r="E340" s="16" t="str">
        <f t="shared" si="19"/>
        <v>AUFZUG_MONTAGERÜST</v>
      </c>
      <c r="F340" s="10" t="s">
        <v>437</v>
      </c>
      <c r="G340" s="10" t="s">
        <v>438</v>
      </c>
      <c r="H340" s="50">
        <v>32</v>
      </c>
      <c r="I340" s="50">
        <v>32</v>
      </c>
      <c r="J340" s="10" t="s">
        <v>8</v>
      </c>
      <c r="K340" s="81" t="s">
        <v>704</v>
      </c>
      <c r="L340" s="217" t="s">
        <v>20</v>
      </c>
    </row>
    <row r="341" spans="1:12" ht="25.5" x14ac:dyDescent="0.25">
      <c r="A341" s="228"/>
      <c r="B341" s="210" t="s">
        <v>711</v>
      </c>
      <c r="C341" s="127" t="s">
        <v>738</v>
      </c>
      <c r="D341" s="15" t="str">
        <f t="shared" si="18"/>
        <v>4616_</v>
      </c>
      <c r="E341" s="16" t="str">
        <f t="shared" si="19"/>
        <v>AUFZUG_BAUSEIT_OEFFN</v>
      </c>
      <c r="F341" s="10" t="s">
        <v>439</v>
      </c>
      <c r="G341" s="10" t="s">
        <v>440</v>
      </c>
      <c r="H341" s="78">
        <v>241</v>
      </c>
      <c r="I341" s="78">
        <v>241</v>
      </c>
      <c r="J341" s="10" t="s">
        <v>441</v>
      </c>
      <c r="K341" s="10" t="s">
        <v>701</v>
      </c>
      <c r="L341" s="217" t="s">
        <v>20</v>
      </c>
    </row>
    <row r="342" spans="1:12" ht="26.25" thickBot="1" x14ac:dyDescent="0.3">
      <c r="A342" s="228"/>
      <c r="B342" s="210" t="s">
        <v>711</v>
      </c>
      <c r="C342" s="127" t="s">
        <v>738</v>
      </c>
      <c r="D342" s="15" t="str">
        <f t="shared" si="18"/>
        <v>4617_</v>
      </c>
      <c r="E342" s="16" t="str">
        <f t="shared" si="19"/>
        <v>AUFZUG_BAUSEIT_EINBAUTEILE</v>
      </c>
      <c r="F342" s="10" t="s">
        <v>442</v>
      </c>
      <c r="G342" s="10" t="s">
        <v>443</v>
      </c>
      <c r="H342" s="74">
        <v>6</v>
      </c>
      <c r="I342" s="74">
        <v>6</v>
      </c>
      <c r="J342" s="10" t="s">
        <v>441</v>
      </c>
      <c r="K342" s="10" t="s">
        <v>701</v>
      </c>
      <c r="L342" s="217" t="s">
        <v>20</v>
      </c>
    </row>
    <row r="343" spans="1:12" ht="25.5" x14ac:dyDescent="0.25">
      <c r="A343" s="228"/>
      <c r="B343" s="209" t="s">
        <v>711</v>
      </c>
      <c r="C343" s="126" t="s">
        <v>739</v>
      </c>
      <c r="D343" s="96" t="str">
        <f t="shared" si="18"/>
        <v>4620_</v>
      </c>
      <c r="E343" s="98" t="str">
        <f t="shared" si="19"/>
        <v>AKS</v>
      </c>
      <c r="F343" s="91" t="s">
        <v>444</v>
      </c>
      <c r="G343" s="91" t="s">
        <v>19</v>
      </c>
      <c r="H343" s="93">
        <v>7</v>
      </c>
      <c r="I343" s="93">
        <v>7</v>
      </c>
      <c r="J343" s="91" t="s">
        <v>8</v>
      </c>
      <c r="K343" s="94" t="s">
        <v>704</v>
      </c>
      <c r="L343" s="216" t="s">
        <v>20</v>
      </c>
    </row>
    <row r="344" spans="1:12" ht="15" x14ac:dyDescent="0.25">
      <c r="A344" s="228"/>
      <c r="B344" s="210" t="s">
        <v>711</v>
      </c>
      <c r="C344" s="127" t="s">
        <v>739</v>
      </c>
      <c r="D344" s="15" t="str">
        <f t="shared" si="18"/>
        <v>4620_</v>
      </c>
      <c r="E344" s="16" t="str">
        <f t="shared" si="19"/>
        <v>BEMASSUNG</v>
      </c>
      <c r="F344" s="10" t="s">
        <v>445</v>
      </c>
      <c r="G344" s="10" t="s">
        <v>280</v>
      </c>
      <c r="H344" s="62">
        <v>251</v>
      </c>
      <c r="I344" s="62">
        <v>251</v>
      </c>
      <c r="J344" s="10" t="s">
        <v>8</v>
      </c>
      <c r="K344" s="81" t="s">
        <v>704</v>
      </c>
      <c r="L344" s="217" t="s">
        <v>31</v>
      </c>
    </row>
    <row r="345" spans="1:12" ht="15" x14ac:dyDescent="0.25">
      <c r="A345" s="228"/>
      <c r="B345" s="210" t="s">
        <v>711</v>
      </c>
      <c r="C345" s="127" t="s">
        <v>739</v>
      </c>
      <c r="D345" s="15" t="str">
        <f t="shared" si="18"/>
        <v>4621_</v>
      </c>
      <c r="E345" s="16" t="str">
        <f t="shared" si="19"/>
        <v>FAHRTREPPE</v>
      </c>
      <c r="F345" s="10" t="s">
        <v>446</v>
      </c>
      <c r="G345" s="10" t="s">
        <v>447</v>
      </c>
      <c r="H345" s="37">
        <v>7</v>
      </c>
      <c r="I345" s="37">
        <v>7</v>
      </c>
      <c r="J345" s="10" t="s">
        <v>8</v>
      </c>
      <c r="K345" s="81" t="s">
        <v>704</v>
      </c>
      <c r="L345" s="217" t="s">
        <v>23</v>
      </c>
    </row>
    <row r="346" spans="1:12" ht="26.25" thickBot="1" x14ac:dyDescent="0.3">
      <c r="A346" s="228"/>
      <c r="B346" s="210" t="s">
        <v>711</v>
      </c>
      <c r="C346" s="127" t="s">
        <v>739</v>
      </c>
      <c r="D346" s="15" t="str">
        <f t="shared" si="18"/>
        <v>4621_</v>
      </c>
      <c r="E346" s="16" t="str">
        <f t="shared" si="19"/>
        <v>FAHRTREPPE_TXT</v>
      </c>
      <c r="F346" s="10" t="s">
        <v>448</v>
      </c>
      <c r="G346" s="10" t="s">
        <v>284</v>
      </c>
      <c r="H346" s="37">
        <v>7</v>
      </c>
      <c r="I346" s="37">
        <v>7</v>
      </c>
      <c r="J346" s="10" t="s">
        <v>8</v>
      </c>
      <c r="K346" s="81" t="s">
        <v>704</v>
      </c>
      <c r="L346" s="217" t="s">
        <v>20</v>
      </c>
    </row>
    <row r="347" spans="1:12" ht="25.5" x14ac:dyDescent="0.25">
      <c r="A347" s="228"/>
      <c r="B347" s="209" t="s">
        <v>711</v>
      </c>
      <c r="C347" s="126" t="s">
        <v>740</v>
      </c>
      <c r="D347" s="96" t="str">
        <f t="shared" si="18"/>
        <v>4630_</v>
      </c>
      <c r="E347" s="98" t="str">
        <f t="shared" si="19"/>
        <v>AKS</v>
      </c>
      <c r="F347" s="91" t="s">
        <v>449</v>
      </c>
      <c r="G347" s="91" t="s">
        <v>19</v>
      </c>
      <c r="H347" s="93">
        <v>7</v>
      </c>
      <c r="I347" s="93">
        <v>7</v>
      </c>
      <c r="J347" s="91" t="s">
        <v>8</v>
      </c>
      <c r="K347" s="94" t="s">
        <v>704</v>
      </c>
      <c r="L347" s="216" t="s">
        <v>20</v>
      </c>
    </row>
    <row r="348" spans="1:12" ht="15" x14ac:dyDescent="0.25">
      <c r="A348" s="228"/>
      <c r="B348" s="210" t="s">
        <v>711</v>
      </c>
      <c r="C348" s="127" t="s">
        <v>740</v>
      </c>
      <c r="D348" s="15" t="str">
        <f t="shared" si="18"/>
        <v>4630_</v>
      </c>
      <c r="E348" s="16" t="str">
        <f t="shared" si="19"/>
        <v>BEMASSUNG</v>
      </c>
      <c r="F348" s="10" t="s">
        <v>450</v>
      </c>
      <c r="G348" s="10" t="s">
        <v>280</v>
      </c>
      <c r="H348" s="62">
        <v>251</v>
      </c>
      <c r="I348" s="62">
        <v>251</v>
      </c>
      <c r="J348" s="10" t="s">
        <v>8</v>
      </c>
      <c r="K348" s="81" t="s">
        <v>704</v>
      </c>
      <c r="L348" s="217" t="s">
        <v>31</v>
      </c>
    </row>
    <row r="349" spans="1:12" ht="25.5" x14ac:dyDescent="0.25">
      <c r="A349" s="228"/>
      <c r="B349" s="210" t="s">
        <v>711</v>
      </c>
      <c r="C349" s="127" t="s">
        <v>740</v>
      </c>
      <c r="D349" s="15" t="str">
        <f t="shared" si="18"/>
        <v>4631_</v>
      </c>
      <c r="E349" s="16" t="str">
        <f t="shared" si="19"/>
        <v>BEFAHRANL</v>
      </c>
      <c r="F349" s="10" t="s">
        <v>451</v>
      </c>
      <c r="G349" s="10" t="s">
        <v>452</v>
      </c>
      <c r="H349" s="37">
        <v>7</v>
      </c>
      <c r="I349" s="37">
        <v>7</v>
      </c>
      <c r="J349" s="10" t="s">
        <v>8</v>
      </c>
      <c r="K349" s="81" t="s">
        <v>704</v>
      </c>
      <c r="L349" s="217" t="s">
        <v>23</v>
      </c>
    </row>
    <row r="350" spans="1:12" ht="26.25" thickBot="1" x14ac:dyDescent="0.3">
      <c r="A350" s="228"/>
      <c r="B350" s="210" t="s">
        <v>711</v>
      </c>
      <c r="C350" s="127" t="s">
        <v>740</v>
      </c>
      <c r="D350" s="15" t="str">
        <f t="shared" si="18"/>
        <v>4631_</v>
      </c>
      <c r="E350" s="16" t="str">
        <f t="shared" si="19"/>
        <v>BEFAHRANL_TXT</v>
      </c>
      <c r="F350" s="10" t="s">
        <v>453</v>
      </c>
      <c r="G350" s="10" t="s">
        <v>284</v>
      </c>
      <c r="H350" s="37">
        <v>7</v>
      </c>
      <c r="I350" s="37">
        <v>7</v>
      </c>
      <c r="J350" s="10" t="s">
        <v>8</v>
      </c>
      <c r="K350" s="81" t="s">
        <v>704</v>
      </c>
      <c r="L350" s="217" t="s">
        <v>20</v>
      </c>
    </row>
    <row r="351" spans="1:12" ht="25.5" x14ac:dyDescent="0.25">
      <c r="A351" s="228"/>
      <c r="B351" s="209" t="s">
        <v>711</v>
      </c>
      <c r="C351" s="126" t="s">
        <v>741</v>
      </c>
      <c r="D351" s="96" t="str">
        <f t="shared" si="18"/>
        <v>4640_</v>
      </c>
      <c r="E351" s="98" t="str">
        <f t="shared" si="19"/>
        <v>AKS</v>
      </c>
      <c r="F351" s="91" t="s">
        <v>454</v>
      </c>
      <c r="G351" s="91" t="s">
        <v>19</v>
      </c>
      <c r="H351" s="93">
        <v>7</v>
      </c>
      <c r="I351" s="93">
        <v>7</v>
      </c>
      <c r="J351" s="91" t="s">
        <v>8</v>
      </c>
      <c r="K351" s="94" t="s">
        <v>704</v>
      </c>
      <c r="L351" s="216" t="s">
        <v>20</v>
      </c>
    </row>
    <row r="352" spans="1:12" ht="15" x14ac:dyDescent="0.25">
      <c r="A352" s="228"/>
      <c r="B352" s="210" t="s">
        <v>711</v>
      </c>
      <c r="C352" s="127" t="s">
        <v>741</v>
      </c>
      <c r="D352" s="15" t="str">
        <f t="shared" si="18"/>
        <v>4640_</v>
      </c>
      <c r="E352" s="16" t="str">
        <f t="shared" si="19"/>
        <v>BEMASSUNG</v>
      </c>
      <c r="F352" s="10" t="s">
        <v>455</v>
      </c>
      <c r="G352" s="10" t="s">
        <v>280</v>
      </c>
      <c r="H352" s="62">
        <v>251</v>
      </c>
      <c r="I352" s="62">
        <v>251</v>
      </c>
      <c r="J352" s="10" t="s">
        <v>8</v>
      </c>
      <c r="K352" s="81" t="s">
        <v>704</v>
      </c>
      <c r="L352" s="217" t="s">
        <v>31</v>
      </c>
    </row>
    <row r="353" spans="1:12" ht="25.5" x14ac:dyDescent="0.25">
      <c r="A353" s="228"/>
      <c r="B353" s="210" t="s">
        <v>711</v>
      </c>
      <c r="C353" s="127" t="s">
        <v>741</v>
      </c>
      <c r="D353" s="15" t="str">
        <f t="shared" si="18"/>
        <v>4641_</v>
      </c>
      <c r="E353" s="16" t="str">
        <f t="shared" si="19"/>
        <v>TRANSPORTANL</v>
      </c>
      <c r="F353" s="10" t="s">
        <v>456</v>
      </c>
      <c r="G353" s="10" t="s">
        <v>457</v>
      </c>
      <c r="H353" s="37">
        <v>7</v>
      </c>
      <c r="I353" s="37">
        <v>7</v>
      </c>
      <c r="J353" s="10" t="s">
        <v>8</v>
      </c>
      <c r="K353" s="81" t="s">
        <v>704</v>
      </c>
      <c r="L353" s="217" t="s">
        <v>23</v>
      </c>
    </row>
    <row r="354" spans="1:12" ht="26.25" thickBot="1" x14ac:dyDescent="0.3">
      <c r="A354" s="228"/>
      <c r="B354" s="210" t="s">
        <v>711</v>
      </c>
      <c r="C354" s="127" t="s">
        <v>741</v>
      </c>
      <c r="D354" s="15" t="str">
        <f t="shared" si="18"/>
        <v>4641_</v>
      </c>
      <c r="E354" s="16" t="str">
        <f t="shared" si="19"/>
        <v>TRANSPORT_TXT</v>
      </c>
      <c r="F354" s="10" t="s">
        <v>458</v>
      </c>
      <c r="G354" s="10" t="s">
        <v>284</v>
      </c>
      <c r="H354" s="37">
        <v>7</v>
      </c>
      <c r="I354" s="37">
        <v>7</v>
      </c>
      <c r="J354" s="10" t="s">
        <v>8</v>
      </c>
      <c r="K354" s="81" t="s">
        <v>704</v>
      </c>
      <c r="L354" s="217" t="s">
        <v>20</v>
      </c>
    </row>
    <row r="355" spans="1:12" ht="25.5" x14ac:dyDescent="0.25">
      <c r="A355" s="228"/>
      <c r="B355" s="209" t="s">
        <v>711</v>
      </c>
      <c r="C355" s="126" t="s">
        <v>742</v>
      </c>
      <c r="D355" s="96" t="str">
        <f t="shared" si="18"/>
        <v>4650_</v>
      </c>
      <c r="E355" s="98" t="str">
        <f t="shared" si="19"/>
        <v>AKS</v>
      </c>
      <c r="F355" s="91" t="s">
        <v>459</v>
      </c>
      <c r="G355" s="91" t="s">
        <v>19</v>
      </c>
      <c r="H355" s="93">
        <v>7</v>
      </c>
      <c r="I355" s="93">
        <v>7</v>
      </c>
      <c r="J355" s="91" t="s">
        <v>8</v>
      </c>
      <c r="K355" s="94" t="s">
        <v>704</v>
      </c>
      <c r="L355" s="216" t="s">
        <v>20</v>
      </c>
    </row>
    <row r="356" spans="1:12" ht="15" x14ac:dyDescent="0.25">
      <c r="A356" s="228"/>
      <c r="B356" s="210" t="s">
        <v>711</v>
      </c>
      <c r="C356" s="127" t="s">
        <v>742</v>
      </c>
      <c r="D356" s="15" t="str">
        <f t="shared" si="18"/>
        <v>4650_</v>
      </c>
      <c r="E356" s="16" t="str">
        <f t="shared" si="19"/>
        <v>BEMASSUNG</v>
      </c>
      <c r="F356" s="10" t="s">
        <v>460</v>
      </c>
      <c r="G356" s="10" t="s">
        <v>280</v>
      </c>
      <c r="H356" s="62">
        <v>251</v>
      </c>
      <c r="I356" s="62">
        <v>251</v>
      </c>
      <c r="J356" s="10" t="s">
        <v>8</v>
      </c>
      <c r="K356" s="81" t="s">
        <v>704</v>
      </c>
      <c r="L356" s="217" t="s">
        <v>31</v>
      </c>
    </row>
    <row r="357" spans="1:12" ht="15" x14ac:dyDescent="0.25">
      <c r="A357" s="228"/>
      <c r="B357" s="210" t="s">
        <v>711</v>
      </c>
      <c r="C357" s="127" t="s">
        <v>742</v>
      </c>
      <c r="D357" s="15" t="str">
        <f t="shared" si="18"/>
        <v>4651_</v>
      </c>
      <c r="E357" s="16" t="str">
        <f t="shared" si="19"/>
        <v>KRANANL</v>
      </c>
      <c r="F357" s="10" t="s">
        <v>461</v>
      </c>
      <c r="G357" s="10" t="s">
        <v>462</v>
      </c>
      <c r="H357" s="37">
        <v>7</v>
      </c>
      <c r="I357" s="37">
        <v>7</v>
      </c>
      <c r="J357" s="10" t="s">
        <v>8</v>
      </c>
      <c r="K357" s="81" t="s">
        <v>704</v>
      </c>
      <c r="L357" s="217" t="s">
        <v>23</v>
      </c>
    </row>
    <row r="358" spans="1:12" ht="26.25" thickBot="1" x14ac:dyDescent="0.3">
      <c r="A358" s="228"/>
      <c r="B358" s="211" t="s">
        <v>711</v>
      </c>
      <c r="C358" s="128" t="s">
        <v>742</v>
      </c>
      <c r="D358" s="18" t="str">
        <f t="shared" si="18"/>
        <v>4651_</v>
      </c>
      <c r="E358" s="18" t="str">
        <f t="shared" si="19"/>
        <v>KRANANL_TXT</v>
      </c>
      <c r="F358" s="23" t="s">
        <v>463</v>
      </c>
      <c r="G358" s="23" t="s">
        <v>284</v>
      </c>
      <c r="H358" s="110">
        <v>7</v>
      </c>
      <c r="I358" s="110">
        <v>7</v>
      </c>
      <c r="J358" s="23" t="s">
        <v>8</v>
      </c>
      <c r="K358" s="88" t="s">
        <v>704</v>
      </c>
      <c r="L358" s="218" t="s">
        <v>20</v>
      </c>
    </row>
    <row r="359" spans="1:12" ht="25.5" x14ac:dyDescent="0.25">
      <c r="A359" s="228"/>
      <c r="B359" s="209" t="s">
        <v>711</v>
      </c>
      <c r="C359" s="136" t="s">
        <v>784</v>
      </c>
      <c r="D359" s="96" t="str">
        <f t="shared" si="18"/>
        <v>4690_</v>
      </c>
      <c r="E359" s="98" t="str">
        <f t="shared" si="19"/>
        <v>AKS</v>
      </c>
      <c r="F359" s="91" t="s">
        <v>464</v>
      </c>
      <c r="G359" s="91" t="s">
        <v>19</v>
      </c>
      <c r="H359" s="93">
        <v>7</v>
      </c>
      <c r="I359" s="93">
        <v>7</v>
      </c>
      <c r="J359" s="91" t="s">
        <v>8</v>
      </c>
      <c r="K359" s="94" t="s">
        <v>704</v>
      </c>
      <c r="L359" s="216" t="s">
        <v>20</v>
      </c>
    </row>
    <row r="360" spans="1:12" ht="15" x14ac:dyDescent="0.25">
      <c r="A360" s="228"/>
      <c r="B360" s="210" t="s">
        <v>711</v>
      </c>
      <c r="C360" s="13" t="s">
        <v>784</v>
      </c>
      <c r="D360" s="15" t="str">
        <f t="shared" si="18"/>
        <v>4690_</v>
      </c>
      <c r="E360" s="16" t="str">
        <f t="shared" si="19"/>
        <v>BEMASSUNG</v>
      </c>
      <c r="F360" s="10" t="s">
        <v>465</v>
      </c>
      <c r="G360" s="10" t="s">
        <v>280</v>
      </c>
      <c r="H360" s="62">
        <v>251</v>
      </c>
      <c r="I360" s="62">
        <v>251</v>
      </c>
      <c r="J360" s="10" t="s">
        <v>8</v>
      </c>
      <c r="K360" s="81" t="s">
        <v>704</v>
      </c>
      <c r="L360" s="217" t="s">
        <v>31</v>
      </c>
    </row>
    <row r="361" spans="1:12" ht="15" x14ac:dyDescent="0.25">
      <c r="A361" s="229"/>
      <c r="B361" s="210" t="s">
        <v>711</v>
      </c>
      <c r="C361" s="13" t="s">
        <v>784</v>
      </c>
      <c r="D361" s="15" t="str">
        <f t="shared" si="18"/>
        <v>4691_</v>
      </c>
      <c r="E361" s="16" t="str">
        <f t="shared" si="19"/>
        <v>HEBEBUEHNE</v>
      </c>
      <c r="F361" s="10" t="s">
        <v>466</v>
      </c>
      <c r="G361" s="10" t="s">
        <v>467</v>
      </c>
      <c r="H361" s="37">
        <v>7</v>
      </c>
      <c r="I361" s="37">
        <v>7</v>
      </c>
      <c r="J361" s="10" t="s">
        <v>8</v>
      </c>
      <c r="K361" s="81" t="s">
        <v>704</v>
      </c>
      <c r="L361" s="217" t="s">
        <v>23</v>
      </c>
    </row>
    <row r="362" spans="1:12" ht="26.25" thickBot="1" x14ac:dyDescent="0.3">
      <c r="A362" s="229"/>
      <c r="B362" s="199" t="s">
        <v>711</v>
      </c>
      <c r="C362" s="129" t="s">
        <v>784</v>
      </c>
      <c r="D362" s="18" t="str">
        <f t="shared" si="18"/>
        <v>4691_</v>
      </c>
      <c r="E362" s="19" t="str">
        <f t="shared" si="19"/>
        <v>HEBEBUEHNE_TXT</v>
      </c>
      <c r="F362" s="20" t="s">
        <v>468</v>
      </c>
      <c r="G362" s="20" t="s">
        <v>284</v>
      </c>
      <c r="H362" s="37">
        <v>7</v>
      </c>
      <c r="I362" s="37">
        <v>7</v>
      </c>
      <c r="J362" s="20" t="s">
        <v>8</v>
      </c>
      <c r="K362" s="82" t="s">
        <v>704</v>
      </c>
      <c r="L362" s="219" t="s">
        <v>20</v>
      </c>
    </row>
    <row r="363" spans="1:12" ht="25.5" x14ac:dyDescent="0.25">
      <c r="A363" s="225" t="s">
        <v>693</v>
      </c>
      <c r="B363" s="209" t="s">
        <v>711</v>
      </c>
      <c r="C363" s="136" t="s">
        <v>785</v>
      </c>
      <c r="D363" s="96" t="str">
        <f>LEFT(F363,5)</f>
        <v>4700_</v>
      </c>
      <c r="E363" s="96" t="str">
        <f>MID(F363,6,500)</f>
        <v>DURCHBRUECHE</v>
      </c>
      <c r="F363" s="91" t="s">
        <v>469</v>
      </c>
      <c r="G363" s="92" t="s">
        <v>470</v>
      </c>
      <c r="H363" s="103">
        <v>210</v>
      </c>
      <c r="I363" s="103">
        <v>210</v>
      </c>
      <c r="J363" s="92" t="s">
        <v>8</v>
      </c>
      <c r="K363" s="94" t="s">
        <v>704</v>
      </c>
      <c r="L363" s="201" t="s">
        <v>20</v>
      </c>
    </row>
    <row r="364" spans="1:12" ht="26.25" thickBot="1" x14ac:dyDescent="0.3">
      <c r="A364" s="228"/>
      <c r="B364" s="199" t="s">
        <v>711</v>
      </c>
      <c r="C364" s="61" t="s">
        <v>785</v>
      </c>
      <c r="D364" s="18" t="str">
        <f t="shared" ref="D364:D418" si="20">LEFT(F364,5)</f>
        <v>4700_</v>
      </c>
      <c r="E364" s="18" t="str">
        <f t="shared" ref="E364:E418" si="21">MID(F364,6,500)</f>
        <v>DURCHBRUECHE_TXT</v>
      </c>
      <c r="F364" s="20" t="s">
        <v>471</v>
      </c>
      <c r="G364" s="61" t="s">
        <v>35</v>
      </c>
      <c r="H364" s="200">
        <v>210</v>
      </c>
      <c r="I364" s="200">
        <v>210</v>
      </c>
      <c r="J364" s="61" t="s">
        <v>8</v>
      </c>
      <c r="K364" s="82" t="s">
        <v>704</v>
      </c>
      <c r="L364" s="207" t="s">
        <v>20</v>
      </c>
    </row>
    <row r="365" spans="1:12" ht="25.5" x14ac:dyDescent="0.25">
      <c r="A365" s="228"/>
      <c r="B365" s="220" t="s">
        <v>711</v>
      </c>
      <c r="C365" s="129" t="s">
        <v>743</v>
      </c>
      <c r="D365" s="196" t="str">
        <f t="shared" si="20"/>
        <v>4710_</v>
      </c>
      <c r="E365" s="196" t="str">
        <f t="shared" si="21"/>
        <v>AKS</v>
      </c>
      <c r="F365" s="86" t="s">
        <v>472</v>
      </c>
      <c r="G365" s="14" t="s">
        <v>19</v>
      </c>
      <c r="H365" s="197">
        <v>7</v>
      </c>
      <c r="I365" s="197">
        <v>7</v>
      </c>
      <c r="J365" s="14" t="s">
        <v>8</v>
      </c>
      <c r="K365" s="198" t="s">
        <v>704</v>
      </c>
      <c r="L365" s="205" t="s">
        <v>20</v>
      </c>
    </row>
    <row r="366" spans="1:12" ht="15" x14ac:dyDescent="0.25">
      <c r="A366" s="228"/>
      <c r="B366" s="210" t="s">
        <v>711</v>
      </c>
      <c r="C366" s="127" t="s">
        <v>743</v>
      </c>
      <c r="D366" s="15" t="str">
        <f t="shared" si="20"/>
        <v>4710_</v>
      </c>
      <c r="E366" s="15" t="str">
        <f t="shared" si="21"/>
        <v>BEMASSUNG</v>
      </c>
      <c r="F366" s="10" t="s">
        <v>473</v>
      </c>
      <c r="G366" s="13" t="s">
        <v>280</v>
      </c>
      <c r="H366" s="62">
        <v>251</v>
      </c>
      <c r="I366" s="62">
        <v>251</v>
      </c>
      <c r="J366" s="13" t="s">
        <v>8</v>
      </c>
      <c r="K366" s="81" t="s">
        <v>704</v>
      </c>
      <c r="L366" s="204" t="s">
        <v>31</v>
      </c>
    </row>
    <row r="367" spans="1:12" ht="15" x14ac:dyDescent="0.25">
      <c r="A367" s="228"/>
      <c r="B367" s="210" t="s">
        <v>711</v>
      </c>
      <c r="C367" s="127" t="s">
        <v>743</v>
      </c>
      <c r="D367" s="15" t="str">
        <f t="shared" si="20"/>
        <v>4711_</v>
      </c>
      <c r="E367" s="15" t="str">
        <f t="shared" si="21"/>
        <v>KUECHENTECHNIK</v>
      </c>
      <c r="F367" s="10" t="s">
        <v>474</v>
      </c>
      <c r="G367" s="13" t="s">
        <v>475</v>
      </c>
      <c r="H367" s="76">
        <v>160</v>
      </c>
      <c r="I367" s="76">
        <v>160</v>
      </c>
      <c r="J367" s="13" t="s">
        <v>8</v>
      </c>
      <c r="K367" s="81" t="s">
        <v>704</v>
      </c>
      <c r="L367" s="204" t="s">
        <v>23</v>
      </c>
    </row>
    <row r="368" spans="1:12" ht="25.5" x14ac:dyDescent="0.25">
      <c r="A368" s="228"/>
      <c r="B368" s="210" t="s">
        <v>711</v>
      </c>
      <c r="C368" s="127" t="s">
        <v>743</v>
      </c>
      <c r="D368" s="15" t="str">
        <f t="shared" si="20"/>
        <v>4711_</v>
      </c>
      <c r="E368" s="15" t="str">
        <f t="shared" si="21"/>
        <v>KUECHENTECHNIK_TXT</v>
      </c>
      <c r="F368" s="10" t="s">
        <v>476</v>
      </c>
      <c r="G368" s="13" t="s">
        <v>284</v>
      </c>
      <c r="H368" s="37">
        <v>7</v>
      </c>
      <c r="I368" s="37">
        <v>7</v>
      </c>
      <c r="J368" s="13" t="s">
        <v>8</v>
      </c>
      <c r="K368" s="81" t="s">
        <v>704</v>
      </c>
      <c r="L368" s="204" t="s">
        <v>20</v>
      </c>
    </row>
    <row r="369" spans="1:12" ht="25.5" x14ac:dyDescent="0.25">
      <c r="A369" s="228"/>
      <c r="B369" s="210" t="s">
        <v>711</v>
      </c>
      <c r="C369" s="127" t="s">
        <v>743</v>
      </c>
      <c r="D369" s="15" t="str">
        <f t="shared" si="20"/>
        <v>4711_</v>
      </c>
      <c r="E369" s="15" t="str">
        <f t="shared" si="21"/>
        <v>KUECHENT_NUTZSPEZ</v>
      </c>
      <c r="F369" s="10" t="s">
        <v>477</v>
      </c>
      <c r="G369" s="13" t="s">
        <v>478</v>
      </c>
      <c r="H369" s="54">
        <v>40</v>
      </c>
      <c r="I369" s="54">
        <v>40</v>
      </c>
      <c r="J369" s="13" t="s">
        <v>8</v>
      </c>
      <c r="K369" s="81" t="s">
        <v>704</v>
      </c>
      <c r="L369" s="204" t="s">
        <v>23</v>
      </c>
    </row>
    <row r="370" spans="1:12" ht="25.5" x14ac:dyDescent="0.25">
      <c r="A370" s="228"/>
      <c r="B370" s="210" t="s">
        <v>711</v>
      </c>
      <c r="C370" s="127" t="s">
        <v>743</v>
      </c>
      <c r="D370" s="15" t="str">
        <f t="shared" si="20"/>
        <v>4711_</v>
      </c>
      <c r="E370" s="15" t="str">
        <f t="shared" si="21"/>
        <v>KUECHENT_NUTZSPEZ_TXT</v>
      </c>
      <c r="F370" s="10" t="s">
        <v>479</v>
      </c>
      <c r="G370" s="13" t="s">
        <v>480</v>
      </c>
      <c r="H370" s="37">
        <v>7</v>
      </c>
      <c r="I370" s="37">
        <v>7</v>
      </c>
      <c r="J370" s="13" t="s">
        <v>8</v>
      </c>
      <c r="K370" s="81" t="s">
        <v>704</v>
      </c>
      <c r="L370" s="204" t="s">
        <v>20</v>
      </c>
    </row>
    <row r="371" spans="1:12" ht="25.5" x14ac:dyDescent="0.25">
      <c r="A371" s="228"/>
      <c r="B371" s="210" t="s">
        <v>711</v>
      </c>
      <c r="C371" s="127" t="s">
        <v>743</v>
      </c>
      <c r="D371" s="15" t="str">
        <f t="shared" si="20"/>
        <v>4712_</v>
      </c>
      <c r="E371" s="15" t="str">
        <f t="shared" si="21"/>
        <v>KUECHEN_EINBAUTEN</v>
      </c>
      <c r="F371" s="10" t="s">
        <v>481</v>
      </c>
      <c r="G371" s="13" t="s">
        <v>482</v>
      </c>
      <c r="H371" s="76">
        <v>160</v>
      </c>
      <c r="I371" s="76">
        <v>160</v>
      </c>
      <c r="J371" s="13" t="s">
        <v>8</v>
      </c>
      <c r="K371" s="81" t="s">
        <v>704</v>
      </c>
      <c r="L371" s="204" t="s">
        <v>23</v>
      </c>
    </row>
    <row r="372" spans="1:12" ht="25.5" x14ac:dyDescent="0.25">
      <c r="A372" s="228"/>
      <c r="B372" s="210" t="s">
        <v>711</v>
      </c>
      <c r="C372" s="127" t="s">
        <v>743</v>
      </c>
      <c r="D372" s="15" t="str">
        <f t="shared" si="20"/>
        <v>4712_</v>
      </c>
      <c r="E372" s="15" t="str">
        <f t="shared" si="21"/>
        <v>KUECHEN_EINBAUTEN_TXT</v>
      </c>
      <c r="F372" s="10" t="s">
        <v>483</v>
      </c>
      <c r="G372" s="13" t="s">
        <v>484</v>
      </c>
      <c r="H372" s="37">
        <v>7</v>
      </c>
      <c r="I372" s="37">
        <v>7</v>
      </c>
      <c r="J372" s="13" t="s">
        <v>8</v>
      </c>
      <c r="K372" s="81" t="s">
        <v>704</v>
      </c>
      <c r="L372" s="204" t="s">
        <v>20</v>
      </c>
    </row>
    <row r="373" spans="1:12" ht="25.5" x14ac:dyDescent="0.25">
      <c r="A373" s="228"/>
      <c r="B373" s="210" t="s">
        <v>711</v>
      </c>
      <c r="C373" s="127" t="s">
        <v>743</v>
      </c>
      <c r="D373" s="15" t="str">
        <f t="shared" si="20"/>
        <v>4712_</v>
      </c>
      <c r="E373" s="15" t="str">
        <f t="shared" si="21"/>
        <v>KUECHEN_EINB_NUTZSPEZ</v>
      </c>
      <c r="F373" s="10" t="s">
        <v>485</v>
      </c>
      <c r="G373" s="13" t="s">
        <v>558</v>
      </c>
      <c r="H373" s="54">
        <v>40</v>
      </c>
      <c r="I373" s="54">
        <v>40</v>
      </c>
      <c r="J373" s="13" t="s">
        <v>8</v>
      </c>
      <c r="K373" s="81" t="s">
        <v>704</v>
      </c>
      <c r="L373" s="204" t="s">
        <v>23</v>
      </c>
    </row>
    <row r="374" spans="1:12" ht="25.5" x14ac:dyDescent="0.25">
      <c r="A374" s="228"/>
      <c r="B374" s="210" t="s">
        <v>711</v>
      </c>
      <c r="C374" s="127" t="s">
        <v>743</v>
      </c>
      <c r="D374" s="15" t="str">
        <f t="shared" si="20"/>
        <v>4712_</v>
      </c>
      <c r="E374" s="15" t="str">
        <f t="shared" si="21"/>
        <v>KUECHEN_EINB_NUTZSPEZ_TXT</v>
      </c>
      <c r="F374" s="10" t="s">
        <v>486</v>
      </c>
      <c r="G374" s="13" t="s">
        <v>25</v>
      </c>
      <c r="H374" s="37">
        <v>7</v>
      </c>
      <c r="I374" s="37">
        <v>7</v>
      </c>
      <c r="J374" s="13" t="s">
        <v>8</v>
      </c>
      <c r="K374" s="81" t="s">
        <v>704</v>
      </c>
      <c r="L374" s="204" t="s">
        <v>20</v>
      </c>
    </row>
    <row r="375" spans="1:12" ht="15" x14ac:dyDescent="0.25">
      <c r="A375" s="228"/>
      <c r="B375" s="210" t="s">
        <v>711</v>
      </c>
      <c r="C375" s="127" t="s">
        <v>743</v>
      </c>
      <c r="D375" s="15" t="str">
        <f t="shared" si="20"/>
        <v>4713_</v>
      </c>
      <c r="E375" s="15" t="str">
        <f t="shared" si="21"/>
        <v>KUECHENARMATUR</v>
      </c>
      <c r="F375" s="10" t="s">
        <v>487</v>
      </c>
      <c r="G375" s="13" t="s">
        <v>488</v>
      </c>
      <c r="H375" s="76">
        <v>160</v>
      </c>
      <c r="I375" s="76">
        <v>160</v>
      </c>
      <c r="J375" s="13" t="s">
        <v>8</v>
      </c>
      <c r="K375" s="81" t="s">
        <v>704</v>
      </c>
      <c r="L375" s="204" t="s">
        <v>23</v>
      </c>
    </row>
    <row r="376" spans="1:12" ht="26.25" thickBot="1" x14ac:dyDescent="0.3">
      <c r="A376" s="228"/>
      <c r="B376" s="210" t="s">
        <v>711</v>
      </c>
      <c r="C376" s="61" t="s">
        <v>743</v>
      </c>
      <c r="D376" s="15" t="str">
        <f t="shared" si="20"/>
        <v>4713_</v>
      </c>
      <c r="E376" s="15" t="str">
        <f t="shared" si="21"/>
        <v xml:space="preserve">KUECHENARMATUR_NUTZSPEZ </v>
      </c>
      <c r="F376" s="10" t="s">
        <v>698</v>
      </c>
      <c r="G376" s="13" t="s">
        <v>699</v>
      </c>
      <c r="H376" s="54">
        <v>40</v>
      </c>
      <c r="I376" s="54">
        <v>40</v>
      </c>
      <c r="J376" s="13" t="s">
        <v>8</v>
      </c>
      <c r="K376" s="81" t="s">
        <v>704</v>
      </c>
      <c r="L376" s="204" t="s">
        <v>23</v>
      </c>
    </row>
    <row r="377" spans="1:12" ht="25.5" x14ac:dyDescent="0.25">
      <c r="A377" s="228"/>
      <c r="B377" s="209" t="s">
        <v>711</v>
      </c>
      <c r="C377" s="14" t="s">
        <v>786</v>
      </c>
      <c r="D377" s="96" t="str">
        <f t="shared" si="20"/>
        <v>4720_</v>
      </c>
      <c r="E377" s="96" t="str">
        <f t="shared" si="21"/>
        <v>AKS</v>
      </c>
      <c r="F377" s="91" t="s">
        <v>489</v>
      </c>
      <c r="G377" s="92" t="s">
        <v>19</v>
      </c>
      <c r="H377" s="93">
        <v>7</v>
      </c>
      <c r="I377" s="93">
        <v>7</v>
      </c>
      <c r="J377" s="92" t="s">
        <v>8</v>
      </c>
      <c r="K377" s="94" t="s">
        <v>704</v>
      </c>
      <c r="L377" s="201" t="s">
        <v>20</v>
      </c>
    </row>
    <row r="378" spans="1:12" ht="25.5" x14ac:dyDescent="0.25">
      <c r="A378" s="228"/>
      <c r="B378" s="210" t="s">
        <v>711</v>
      </c>
      <c r="C378" s="13" t="s">
        <v>786</v>
      </c>
      <c r="D378" s="15" t="str">
        <f t="shared" si="20"/>
        <v>4720_</v>
      </c>
      <c r="E378" s="15" t="str">
        <f t="shared" si="21"/>
        <v>BEMASSUNG</v>
      </c>
      <c r="F378" s="10" t="s">
        <v>490</v>
      </c>
      <c r="G378" s="13" t="s">
        <v>491</v>
      </c>
      <c r="H378" s="62">
        <v>251</v>
      </c>
      <c r="I378" s="62">
        <v>251</v>
      </c>
      <c r="J378" s="13" t="s">
        <v>8</v>
      </c>
      <c r="K378" s="81" t="s">
        <v>704</v>
      </c>
      <c r="L378" s="204" t="s">
        <v>31</v>
      </c>
    </row>
    <row r="379" spans="1:12" ht="25.5" x14ac:dyDescent="0.25">
      <c r="A379" s="228"/>
      <c r="B379" s="210" t="s">
        <v>711</v>
      </c>
      <c r="C379" s="13" t="s">
        <v>786</v>
      </c>
      <c r="D379" s="15" t="str">
        <f t="shared" si="20"/>
        <v>4721_</v>
      </c>
      <c r="E379" s="15" t="str">
        <f t="shared" si="21"/>
        <v>WAESCH_REINIG_ANL</v>
      </c>
      <c r="F379" s="10" t="s">
        <v>492</v>
      </c>
      <c r="G379" s="13" t="s">
        <v>493</v>
      </c>
      <c r="H379" s="37">
        <v>7</v>
      </c>
      <c r="I379" s="37">
        <v>7</v>
      </c>
      <c r="J379" s="13" t="s">
        <v>8</v>
      </c>
      <c r="K379" s="81" t="s">
        <v>704</v>
      </c>
      <c r="L379" s="204" t="s">
        <v>23</v>
      </c>
    </row>
    <row r="380" spans="1:12" ht="26.25" thickBot="1" x14ac:dyDescent="0.3">
      <c r="A380" s="228"/>
      <c r="B380" s="210" t="s">
        <v>711</v>
      </c>
      <c r="C380" s="61" t="s">
        <v>786</v>
      </c>
      <c r="D380" s="15" t="str">
        <f t="shared" si="20"/>
        <v>4721_</v>
      </c>
      <c r="E380" s="15" t="str">
        <f t="shared" si="21"/>
        <v>WAESCH_REINIG_ANL_TXT</v>
      </c>
      <c r="F380" s="10" t="s">
        <v>494</v>
      </c>
      <c r="G380" s="13" t="s">
        <v>495</v>
      </c>
      <c r="H380" s="37">
        <v>7</v>
      </c>
      <c r="I380" s="37">
        <v>7</v>
      </c>
      <c r="J380" s="13" t="s">
        <v>8</v>
      </c>
      <c r="K380" s="81" t="s">
        <v>704</v>
      </c>
      <c r="L380" s="204" t="s">
        <v>20</v>
      </c>
    </row>
    <row r="381" spans="1:12" ht="25.5" x14ac:dyDescent="0.25">
      <c r="A381" s="228"/>
      <c r="B381" s="209" t="s">
        <v>711</v>
      </c>
      <c r="C381" s="14" t="s">
        <v>787</v>
      </c>
      <c r="D381" s="96" t="str">
        <f t="shared" si="20"/>
        <v>4730_</v>
      </c>
      <c r="E381" s="96" t="str">
        <f t="shared" si="21"/>
        <v>AKS</v>
      </c>
      <c r="F381" s="91" t="s">
        <v>496</v>
      </c>
      <c r="G381" s="92" t="s">
        <v>19</v>
      </c>
      <c r="H381" s="93">
        <v>7</v>
      </c>
      <c r="I381" s="93">
        <v>7</v>
      </c>
      <c r="J381" s="92" t="s">
        <v>8</v>
      </c>
      <c r="K381" s="94" t="s">
        <v>704</v>
      </c>
      <c r="L381" s="201" t="s">
        <v>20</v>
      </c>
    </row>
    <row r="382" spans="1:12" ht="25.5" x14ac:dyDescent="0.25">
      <c r="A382" s="228"/>
      <c r="B382" s="210" t="s">
        <v>711</v>
      </c>
      <c r="C382" s="13" t="s">
        <v>787</v>
      </c>
      <c r="D382" s="15" t="str">
        <f t="shared" si="20"/>
        <v>4730_</v>
      </c>
      <c r="E382" s="15" t="str">
        <f t="shared" si="21"/>
        <v>BEMASSUNG</v>
      </c>
      <c r="F382" s="10" t="s">
        <v>497</v>
      </c>
      <c r="G382" s="13" t="s">
        <v>280</v>
      </c>
      <c r="H382" s="62">
        <v>251</v>
      </c>
      <c r="I382" s="62">
        <v>251</v>
      </c>
      <c r="J382" s="13" t="s">
        <v>8</v>
      </c>
      <c r="K382" s="81" t="s">
        <v>704</v>
      </c>
      <c r="L382" s="204" t="s">
        <v>31</v>
      </c>
    </row>
    <row r="383" spans="1:12" ht="25.5" x14ac:dyDescent="0.25">
      <c r="A383" s="228"/>
      <c r="B383" s="210" t="s">
        <v>711</v>
      </c>
      <c r="C383" s="13" t="s">
        <v>787</v>
      </c>
      <c r="D383" s="15" t="str">
        <f t="shared" si="20"/>
        <v>4731_</v>
      </c>
      <c r="E383" s="15" t="str">
        <f t="shared" si="21"/>
        <v>MEDIENVERS_ANL</v>
      </c>
      <c r="F383" s="10" t="s">
        <v>498</v>
      </c>
      <c r="G383" s="13" t="s">
        <v>499</v>
      </c>
      <c r="H383" s="37">
        <v>7</v>
      </c>
      <c r="I383" s="37">
        <v>7</v>
      </c>
      <c r="J383" s="13" t="s">
        <v>8</v>
      </c>
      <c r="K383" s="81" t="s">
        <v>704</v>
      </c>
      <c r="L383" s="204" t="s">
        <v>23</v>
      </c>
    </row>
    <row r="384" spans="1:12" ht="26.25" thickBot="1" x14ac:dyDescent="0.3">
      <c r="A384" s="228"/>
      <c r="B384" s="210" t="s">
        <v>711</v>
      </c>
      <c r="C384" s="61" t="s">
        <v>787</v>
      </c>
      <c r="D384" s="15" t="str">
        <f t="shared" si="20"/>
        <v>4731_</v>
      </c>
      <c r="E384" s="15" t="str">
        <f t="shared" si="21"/>
        <v>MEDIENVERS_ANL_TXT</v>
      </c>
      <c r="F384" s="10" t="s">
        <v>500</v>
      </c>
      <c r="G384" s="13" t="s">
        <v>35</v>
      </c>
      <c r="H384" s="37">
        <v>7</v>
      </c>
      <c r="I384" s="37">
        <v>7</v>
      </c>
      <c r="J384" s="13" t="s">
        <v>8</v>
      </c>
      <c r="K384" s="81" t="s">
        <v>704</v>
      </c>
      <c r="L384" s="204" t="s">
        <v>20</v>
      </c>
    </row>
    <row r="385" spans="1:12" ht="25.5" x14ac:dyDescent="0.25">
      <c r="A385" s="228"/>
      <c r="B385" s="209" t="s">
        <v>711</v>
      </c>
      <c r="C385" s="14" t="s">
        <v>788</v>
      </c>
      <c r="D385" s="96" t="str">
        <f t="shared" si="20"/>
        <v>4740_</v>
      </c>
      <c r="E385" s="96" t="str">
        <f t="shared" si="21"/>
        <v>AKS</v>
      </c>
      <c r="F385" s="91" t="s">
        <v>501</v>
      </c>
      <c r="G385" s="92" t="s">
        <v>19</v>
      </c>
      <c r="H385" s="93">
        <v>7</v>
      </c>
      <c r="I385" s="93">
        <v>7</v>
      </c>
      <c r="J385" s="92" t="s">
        <v>8</v>
      </c>
      <c r="K385" s="94" t="s">
        <v>704</v>
      </c>
      <c r="L385" s="201" t="s">
        <v>20</v>
      </c>
    </row>
    <row r="386" spans="1:12" ht="15" x14ac:dyDescent="0.25">
      <c r="A386" s="228"/>
      <c r="B386" s="210" t="s">
        <v>711</v>
      </c>
      <c r="C386" s="13" t="s">
        <v>788</v>
      </c>
      <c r="D386" s="15" t="str">
        <f t="shared" si="20"/>
        <v>4740_</v>
      </c>
      <c r="E386" s="15" t="str">
        <f t="shared" si="21"/>
        <v>BEMASSUNG</v>
      </c>
      <c r="F386" s="10" t="s">
        <v>502</v>
      </c>
      <c r="G386" s="13" t="s">
        <v>280</v>
      </c>
      <c r="H386" s="62">
        <v>251</v>
      </c>
      <c r="I386" s="62">
        <v>251</v>
      </c>
      <c r="J386" s="13" t="s">
        <v>8</v>
      </c>
      <c r="K386" s="81" t="s">
        <v>704</v>
      </c>
      <c r="L386" s="204" t="s">
        <v>31</v>
      </c>
    </row>
    <row r="387" spans="1:12" ht="25.5" x14ac:dyDescent="0.25">
      <c r="A387" s="228"/>
      <c r="B387" s="210" t="s">
        <v>711</v>
      </c>
      <c r="C387" s="13" t="s">
        <v>788</v>
      </c>
      <c r="D387" s="15" t="str">
        <f t="shared" si="20"/>
        <v>4741_</v>
      </c>
      <c r="E387" s="15" t="str">
        <f t="shared" si="21"/>
        <v>MED_LABORTECHN_ANL</v>
      </c>
      <c r="F387" s="10" t="s">
        <v>503</v>
      </c>
      <c r="G387" s="13" t="s">
        <v>504</v>
      </c>
      <c r="H387" s="76">
        <v>160</v>
      </c>
      <c r="I387" s="76">
        <v>160</v>
      </c>
      <c r="J387" s="13" t="s">
        <v>8</v>
      </c>
      <c r="K387" s="81" t="s">
        <v>704</v>
      </c>
      <c r="L387" s="204" t="s">
        <v>23</v>
      </c>
    </row>
    <row r="388" spans="1:12" ht="25.5" x14ac:dyDescent="0.25">
      <c r="A388" s="228"/>
      <c r="B388" s="210" t="s">
        <v>711</v>
      </c>
      <c r="C388" s="13" t="s">
        <v>788</v>
      </c>
      <c r="D388" s="15" t="str">
        <f t="shared" si="20"/>
        <v>4741_</v>
      </c>
      <c r="E388" s="15" t="str">
        <f t="shared" si="21"/>
        <v>MED_LABORTECHN_ANL_TXT</v>
      </c>
      <c r="F388" s="10" t="s">
        <v>505</v>
      </c>
      <c r="G388" s="13" t="s">
        <v>35</v>
      </c>
      <c r="H388" s="37">
        <v>7</v>
      </c>
      <c r="I388" s="37">
        <v>7</v>
      </c>
      <c r="J388" s="13" t="s">
        <v>8</v>
      </c>
      <c r="K388" s="81" t="s">
        <v>704</v>
      </c>
      <c r="L388" s="204" t="s">
        <v>20</v>
      </c>
    </row>
    <row r="389" spans="1:12" ht="25.5" x14ac:dyDescent="0.25">
      <c r="A389" s="228"/>
      <c r="B389" s="210" t="s">
        <v>711</v>
      </c>
      <c r="C389" s="13" t="s">
        <v>788</v>
      </c>
      <c r="D389" s="15" t="str">
        <f t="shared" si="20"/>
        <v>4741_</v>
      </c>
      <c r="E389" s="15" t="str">
        <f t="shared" si="21"/>
        <v>MED_LABORT_ANL_NUTZSPEZ</v>
      </c>
      <c r="F389" s="10" t="s">
        <v>506</v>
      </c>
      <c r="G389" s="13" t="s">
        <v>507</v>
      </c>
      <c r="H389" s="54">
        <v>40</v>
      </c>
      <c r="I389" s="54">
        <v>40</v>
      </c>
      <c r="J389" s="13" t="s">
        <v>8</v>
      </c>
      <c r="K389" s="81" t="s">
        <v>704</v>
      </c>
      <c r="L389" s="204" t="s">
        <v>23</v>
      </c>
    </row>
    <row r="390" spans="1:12" s="36" customFormat="1" ht="25.5" x14ac:dyDescent="0.25">
      <c r="A390" s="228"/>
      <c r="B390" s="221" t="s">
        <v>711</v>
      </c>
      <c r="C390" s="13" t="s">
        <v>788</v>
      </c>
      <c r="D390" s="34" t="str">
        <f t="shared" si="20"/>
        <v>4741_</v>
      </c>
      <c r="E390" s="34" t="str">
        <f t="shared" si="21"/>
        <v xml:space="preserve">MED_LABORT_ANL_NUTZSPEZ_TXT </v>
      </c>
      <c r="F390" s="35" t="s">
        <v>696</v>
      </c>
      <c r="G390" s="33" t="s">
        <v>35</v>
      </c>
      <c r="H390" s="37">
        <v>7</v>
      </c>
      <c r="I390" s="37">
        <v>7</v>
      </c>
      <c r="J390" s="33" t="s">
        <v>8</v>
      </c>
      <c r="K390" s="81" t="s">
        <v>704</v>
      </c>
      <c r="L390" s="222" t="s">
        <v>20</v>
      </c>
    </row>
    <row r="391" spans="1:12" s="36" customFormat="1" ht="15" x14ac:dyDescent="0.25">
      <c r="A391" s="228"/>
      <c r="B391" s="221" t="s">
        <v>711</v>
      </c>
      <c r="C391" s="13" t="s">
        <v>788</v>
      </c>
      <c r="D391" s="34" t="str">
        <f t="shared" si="20"/>
        <v>4742_</v>
      </c>
      <c r="E391" s="34" t="str">
        <f t="shared" si="21"/>
        <v>LABORTECHN_EINBAUTEN</v>
      </c>
      <c r="F391" s="35" t="s">
        <v>508</v>
      </c>
      <c r="G391" s="33" t="s">
        <v>509</v>
      </c>
      <c r="H391" s="77">
        <v>160</v>
      </c>
      <c r="I391" s="77">
        <v>160</v>
      </c>
      <c r="J391" s="33" t="s">
        <v>8</v>
      </c>
      <c r="K391" s="81" t="s">
        <v>704</v>
      </c>
      <c r="L391" s="222" t="s">
        <v>23</v>
      </c>
    </row>
    <row r="392" spans="1:12" s="36" customFormat="1" ht="25.5" x14ac:dyDescent="0.25">
      <c r="A392" s="228"/>
      <c r="B392" s="221" t="s">
        <v>711</v>
      </c>
      <c r="C392" s="13" t="s">
        <v>788</v>
      </c>
      <c r="D392" s="34" t="str">
        <f t="shared" si="20"/>
        <v>4742_</v>
      </c>
      <c r="E392" s="34" t="str">
        <f t="shared" si="21"/>
        <v>LABORTECHN_EINBAUTEN_TXT</v>
      </c>
      <c r="F392" s="35" t="s">
        <v>510</v>
      </c>
      <c r="G392" s="33" t="s">
        <v>25</v>
      </c>
      <c r="H392" s="37">
        <v>7</v>
      </c>
      <c r="I392" s="37">
        <v>7</v>
      </c>
      <c r="J392" s="33" t="s">
        <v>8</v>
      </c>
      <c r="K392" s="81" t="s">
        <v>704</v>
      </c>
      <c r="L392" s="222" t="s">
        <v>20</v>
      </c>
    </row>
    <row r="393" spans="1:12" ht="25.5" x14ac:dyDescent="0.25">
      <c r="A393" s="228"/>
      <c r="B393" s="221" t="s">
        <v>711</v>
      </c>
      <c r="C393" s="13" t="s">
        <v>788</v>
      </c>
      <c r="D393" s="15" t="str">
        <f t="shared" si="20"/>
        <v>4742_</v>
      </c>
      <c r="E393" s="15" t="str">
        <f t="shared" si="21"/>
        <v>LABORTECHN_EINB_NUTZSPEZ</v>
      </c>
      <c r="F393" s="10" t="s">
        <v>511</v>
      </c>
      <c r="G393" s="13" t="s">
        <v>512</v>
      </c>
      <c r="H393" s="54">
        <v>40</v>
      </c>
      <c r="I393" s="54">
        <v>40</v>
      </c>
      <c r="J393" s="13" t="s">
        <v>8</v>
      </c>
      <c r="K393" s="81" t="s">
        <v>704</v>
      </c>
      <c r="L393" s="204" t="s">
        <v>23</v>
      </c>
    </row>
    <row r="394" spans="1:12" ht="26.25" thickBot="1" x14ac:dyDescent="0.3">
      <c r="A394" s="228"/>
      <c r="B394" s="221" t="s">
        <v>711</v>
      </c>
      <c r="C394" s="61" t="s">
        <v>788</v>
      </c>
      <c r="D394" s="15" t="str">
        <f t="shared" si="20"/>
        <v>4742_</v>
      </c>
      <c r="E394" s="15" t="str">
        <f t="shared" si="21"/>
        <v>LABORTECHN_EINB_NUTZSPEZ_TXT</v>
      </c>
      <c r="F394" s="10" t="s">
        <v>697</v>
      </c>
      <c r="G394" s="13" t="s">
        <v>25</v>
      </c>
      <c r="H394" s="37">
        <v>7</v>
      </c>
      <c r="I394" s="37">
        <v>7</v>
      </c>
      <c r="J394" s="13" t="s">
        <v>8</v>
      </c>
      <c r="K394" s="81" t="s">
        <v>704</v>
      </c>
      <c r="L394" s="204" t="s">
        <v>20</v>
      </c>
    </row>
    <row r="395" spans="1:12" ht="25.5" x14ac:dyDescent="0.25">
      <c r="A395" s="228"/>
      <c r="B395" s="209" t="s">
        <v>711</v>
      </c>
      <c r="C395" s="129" t="s">
        <v>789</v>
      </c>
      <c r="D395" s="96" t="str">
        <f t="shared" si="20"/>
        <v>4750_</v>
      </c>
      <c r="E395" s="96" t="str">
        <f t="shared" si="21"/>
        <v>AKS</v>
      </c>
      <c r="F395" s="91" t="s">
        <v>513</v>
      </c>
      <c r="G395" s="92" t="s">
        <v>19</v>
      </c>
      <c r="H395" s="93">
        <v>7</v>
      </c>
      <c r="I395" s="93">
        <v>7</v>
      </c>
      <c r="J395" s="92" t="s">
        <v>8</v>
      </c>
      <c r="K395" s="94" t="s">
        <v>704</v>
      </c>
      <c r="L395" s="201" t="s">
        <v>20</v>
      </c>
    </row>
    <row r="396" spans="1:12" ht="15" x14ac:dyDescent="0.25">
      <c r="A396" s="228"/>
      <c r="B396" s="210" t="s">
        <v>711</v>
      </c>
      <c r="C396" s="129" t="s">
        <v>789</v>
      </c>
      <c r="D396" s="15" t="str">
        <f t="shared" si="20"/>
        <v>4750_</v>
      </c>
      <c r="E396" s="15" t="str">
        <f t="shared" si="21"/>
        <v>BEMASSUNG</v>
      </c>
      <c r="F396" s="10" t="s">
        <v>514</v>
      </c>
      <c r="G396" s="13" t="s">
        <v>30</v>
      </c>
      <c r="H396" s="47">
        <v>240</v>
      </c>
      <c r="I396" s="47">
        <v>240</v>
      </c>
      <c r="J396" s="13" t="s">
        <v>8</v>
      </c>
      <c r="K396" s="81" t="s">
        <v>704</v>
      </c>
      <c r="L396" s="204" t="s">
        <v>31</v>
      </c>
    </row>
    <row r="397" spans="1:12" ht="15" x14ac:dyDescent="0.25">
      <c r="A397" s="228"/>
      <c r="B397" s="210" t="s">
        <v>711</v>
      </c>
      <c r="C397" s="129" t="s">
        <v>789</v>
      </c>
      <c r="D397" s="15" t="str">
        <f t="shared" si="20"/>
        <v>4751_</v>
      </c>
      <c r="E397" s="15" t="str">
        <f t="shared" si="21"/>
        <v>GERAET</v>
      </c>
      <c r="F397" s="10" t="s">
        <v>515</v>
      </c>
      <c r="G397" s="13" t="s">
        <v>516</v>
      </c>
      <c r="H397" s="47">
        <v>240</v>
      </c>
      <c r="I397" s="47">
        <v>240</v>
      </c>
      <c r="J397" s="13" t="s">
        <v>8</v>
      </c>
      <c r="K397" s="81" t="s">
        <v>704</v>
      </c>
      <c r="L397" s="204" t="s">
        <v>23</v>
      </c>
    </row>
    <row r="398" spans="1:12" ht="15" x14ac:dyDescent="0.25">
      <c r="A398" s="229"/>
      <c r="B398" s="210" t="s">
        <v>711</v>
      </c>
      <c r="C398" s="129" t="s">
        <v>789</v>
      </c>
      <c r="D398" s="15" t="str">
        <f t="shared" si="20"/>
        <v>4751_</v>
      </c>
      <c r="E398" s="15" t="str">
        <f t="shared" si="21"/>
        <v>GERAET_TXT</v>
      </c>
      <c r="F398" s="10" t="s">
        <v>517</v>
      </c>
      <c r="G398" s="13" t="s">
        <v>35</v>
      </c>
      <c r="H398" s="47">
        <v>240</v>
      </c>
      <c r="I398" s="47">
        <v>240</v>
      </c>
      <c r="J398" s="13" t="s">
        <v>8</v>
      </c>
      <c r="K398" s="81" t="s">
        <v>704</v>
      </c>
      <c r="L398" s="204" t="s">
        <v>20</v>
      </c>
    </row>
    <row r="399" spans="1:12" x14ac:dyDescent="0.25">
      <c r="A399" s="229"/>
      <c r="B399" s="210" t="s">
        <v>711</v>
      </c>
      <c r="C399" s="129" t="s">
        <v>789</v>
      </c>
      <c r="D399" s="15" t="str">
        <f t="shared" si="20"/>
        <v>4752_</v>
      </c>
      <c r="E399" s="15" t="str">
        <f t="shared" si="21"/>
        <v>SPRINKLER_NASS</v>
      </c>
      <c r="F399" s="10" t="s">
        <v>518</v>
      </c>
      <c r="G399" s="13" t="s">
        <v>519</v>
      </c>
      <c r="H399" s="47">
        <v>240</v>
      </c>
      <c r="I399" s="47">
        <v>240</v>
      </c>
      <c r="J399" s="13" t="s">
        <v>520</v>
      </c>
      <c r="K399" s="13" t="s">
        <v>520</v>
      </c>
      <c r="L399" s="204" t="s">
        <v>23</v>
      </c>
    </row>
    <row r="400" spans="1:12" ht="15" x14ac:dyDescent="0.25">
      <c r="A400" s="229"/>
      <c r="B400" s="210" t="s">
        <v>711</v>
      </c>
      <c r="C400" s="129" t="s">
        <v>789</v>
      </c>
      <c r="D400" s="15" t="str">
        <f t="shared" si="20"/>
        <v>4752_</v>
      </c>
      <c r="E400" s="15" t="str">
        <f t="shared" si="21"/>
        <v>SPRINKLER_NASS_TXT</v>
      </c>
      <c r="F400" s="10" t="s">
        <v>521</v>
      </c>
      <c r="G400" s="13" t="s">
        <v>35</v>
      </c>
      <c r="H400" s="47">
        <v>240</v>
      </c>
      <c r="I400" s="47">
        <v>240</v>
      </c>
      <c r="J400" s="13" t="s">
        <v>8</v>
      </c>
      <c r="K400" s="81" t="s">
        <v>704</v>
      </c>
      <c r="L400" s="204" t="s">
        <v>20</v>
      </c>
    </row>
    <row r="401" spans="1:12" x14ac:dyDescent="0.25">
      <c r="A401" s="229"/>
      <c r="B401" s="210" t="s">
        <v>711</v>
      </c>
      <c r="C401" s="129" t="s">
        <v>789</v>
      </c>
      <c r="D401" s="15" t="str">
        <f t="shared" si="20"/>
        <v>4753_</v>
      </c>
      <c r="E401" s="15" t="str">
        <f t="shared" si="21"/>
        <v>SPRINKLER_TROCKEN</v>
      </c>
      <c r="F401" s="10" t="s">
        <v>522</v>
      </c>
      <c r="G401" s="13" t="s">
        <v>523</v>
      </c>
      <c r="H401" s="47">
        <v>240</v>
      </c>
      <c r="I401" s="47">
        <v>240</v>
      </c>
      <c r="J401" s="13" t="s">
        <v>524</v>
      </c>
      <c r="K401" s="13" t="s">
        <v>524</v>
      </c>
      <c r="L401" s="204" t="s">
        <v>23</v>
      </c>
    </row>
    <row r="402" spans="1:12" ht="15" x14ac:dyDescent="0.25">
      <c r="A402" s="229"/>
      <c r="B402" s="210" t="s">
        <v>711</v>
      </c>
      <c r="C402" s="129" t="s">
        <v>789</v>
      </c>
      <c r="D402" s="15" t="str">
        <f t="shared" si="20"/>
        <v>4753_</v>
      </c>
      <c r="E402" s="15" t="str">
        <f t="shared" si="21"/>
        <v>SPRINKLER_TROCKEN_TXT</v>
      </c>
      <c r="F402" s="10" t="s">
        <v>525</v>
      </c>
      <c r="G402" s="13" t="s">
        <v>35</v>
      </c>
      <c r="H402" s="47">
        <v>240</v>
      </c>
      <c r="I402" s="47">
        <v>240</v>
      </c>
      <c r="J402" s="13" t="s">
        <v>8</v>
      </c>
      <c r="K402" s="81" t="s">
        <v>704</v>
      </c>
      <c r="L402" s="204" t="s">
        <v>20</v>
      </c>
    </row>
    <row r="403" spans="1:12" ht="15" x14ac:dyDescent="0.25">
      <c r="A403" s="229"/>
      <c r="B403" s="210" t="s">
        <v>711</v>
      </c>
      <c r="C403" s="129" t="s">
        <v>789</v>
      </c>
      <c r="D403" s="15" t="str">
        <f t="shared" si="20"/>
        <v>4755_</v>
      </c>
      <c r="E403" s="15" t="str">
        <f t="shared" si="21"/>
        <v>GASLOESCH</v>
      </c>
      <c r="F403" s="10" t="s">
        <v>526</v>
      </c>
      <c r="G403" s="13" t="s">
        <v>527</v>
      </c>
      <c r="H403" s="47">
        <v>240</v>
      </c>
      <c r="I403" s="47">
        <v>240</v>
      </c>
      <c r="J403" s="13" t="s">
        <v>8</v>
      </c>
      <c r="K403" s="81" t="s">
        <v>704</v>
      </c>
      <c r="L403" s="204" t="s">
        <v>23</v>
      </c>
    </row>
    <row r="404" spans="1:12" ht="15" x14ac:dyDescent="0.25">
      <c r="A404" s="229"/>
      <c r="B404" s="210" t="s">
        <v>711</v>
      </c>
      <c r="C404" s="129" t="s">
        <v>789</v>
      </c>
      <c r="D404" s="15" t="str">
        <f t="shared" si="20"/>
        <v>4755_</v>
      </c>
      <c r="E404" s="15" t="str">
        <f t="shared" si="21"/>
        <v>GASLOESCH_TXT</v>
      </c>
      <c r="F404" s="10" t="s">
        <v>528</v>
      </c>
      <c r="G404" s="13" t="s">
        <v>35</v>
      </c>
      <c r="H404" s="47">
        <v>240</v>
      </c>
      <c r="I404" s="47">
        <v>240</v>
      </c>
      <c r="J404" s="13" t="s">
        <v>8</v>
      </c>
      <c r="K404" s="81" t="s">
        <v>704</v>
      </c>
      <c r="L404" s="204" t="s">
        <v>20</v>
      </c>
    </row>
    <row r="405" spans="1:12" ht="13.5" thickBot="1" x14ac:dyDescent="0.3">
      <c r="A405" s="229"/>
      <c r="B405" s="210" t="s">
        <v>711</v>
      </c>
      <c r="C405" s="129" t="s">
        <v>789</v>
      </c>
      <c r="D405" s="15" t="str">
        <f t="shared" si="20"/>
        <v>4756_</v>
      </c>
      <c r="E405" s="15" t="str">
        <f t="shared" si="21"/>
        <v>FLG</v>
      </c>
      <c r="F405" s="10" t="s">
        <v>529</v>
      </c>
      <c r="G405" s="13" t="s">
        <v>530</v>
      </c>
      <c r="H405" s="47">
        <v>240</v>
      </c>
      <c r="I405" s="47">
        <v>240</v>
      </c>
      <c r="J405" s="13" t="s">
        <v>531</v>
      </c>
      <c r="K405" s="105" t="s">
        <v>531</v>
      </c>
      <c r="L405" s="204" t="s">
        <v>23</v>
      </c>
    </row>
    <row r="406" spans="1:12" ht="25.5" x14ac:dyDescent="0.25">
      <c r="A406" s="229"/>
      <c r="B406" s="209" t="s">
        <v>711</v>
      </c>
      <c r="C406" s="136" t="s">
        <v>790</v>
      </c>
      <c r="D406" s="96" t="str">
        <f t="shared" si="20"/>
        <v>4760_</v>
      </c>
      <c r="E406" s="96" t="str">
        <f t="shared" si="21"/>
        <v>AKS</v>
      </c>
      <c r="F406" s="91" t="s">
        <v>532</v>
      </c>
      <c r="G406" s="92" t="s">
        <v>19</v>
      </c>
      <c r="H406" s="93">
        <v>7</v>
      </c>
      <c r="I406" s="93">
        <v>7</v>
      </c>
      <c r="J406" s="92" t="s">
        <v>8</v>
      </c>
      <c r="K406" s="94" t="s">
        <v>704</v>
      </c>
      <c r="L406" s="201" t="s">
        <v>20</v>
      </c>
    </row>
    <row r="407" spans="1:12" ht="15" x14ac:dyDescent="0.25">
      <c r="A407" s="229"/>
      <c r="B407" s="210" t="s">
        <v>711</v>
      </c>
      <c r="C407" s="13" t="s">
        <v>790</v>
      </c>
      <c r="D407" s="15" t="str">
        <f t="shared" si="20"/>
        <v>4760_</v>
      </c>
      <c r="E407" s="15" t="str">
        <f t="shared" si="21"/>
        <v>BEMASSUNG</v>
      </c>
      <c r="F407" s="10" t="s">
        <v>533</v>
      </c>
      <c r="G407" s="13" t="s">
        <v>280</v>
      </c>
      <c r="H407" s="62">
        <v>251</v>
      </c>
      <c r="I407" s="62">
        <v>251</v>
      </c>
      <c r="J407" s="13" t="s">
        <v>8</v>
      </c>
      <c r="K407" s="81" t="s">
        <v>704</v>
      </c>
      <c r="L407" s="204" t="s">
        <v>31</v>
      </c>
    </row>
    <row r="408" spans="1:12" ht="25.5" x14ac:dyDescent="0.25">
      <c r="A408" s="229"/>
      <c r="B408" s="210" t="s">
        <v>711</v>
      </c>
      <c r="C408" s="13" t="s">
        <v>790</v>
      </c>
      <c r="D408" s="15" t="str">
        <f t="shared" si="20"/>
        <v>4761_</v>
      </c>
      <c r="E408" s="15" t="str">
        <f t="shared" si="21"/>
        <v>BADETECHN_ANL</v>
      </c>
      <c r="F408" s="10" t="s">
        <v>534</v>
      </c>
      <c r="G408" s="13" t="s">
        <v>535</v>
      </c>
      <c r="H408" s="37">
        <v>7</v>
      </c>
      <c r="I408" s="37">
        <v>7</v>
      </c>
      <c r="J408" s="13" t="s">
        <v>8</v>
      </c>
      <c r="K408" s="81" t="s">
        <v>704</v>
      </c>
      <c r="L408" s="204" t="s">
        <v>23</v>
      </c>
    </row>
    <row r="409" spans="1:12" ht="15.75" thickBot="1" x14ac:dyDescent="0.3">
      <c r="A409" s="229"/>
      <c r="B409" s="210" t="s">
        <v>711</v>
      </c>
      <c r="C409" s="61" t="s">
        <v>790</v>
      </c>
      <c r="D409" s="15" t="str">
        <f t="shared" si="20"/>
        <v>4761_</v>
      </c>
      <c r="E409" s="15" t="str">
        <f t="shared" si="21"/>
        <v>BADETECHN_ANL_TXT</v>
      </c>
      <c r="F409" s="10" t="s">
        <v>536</v>
      </c>
      <c r="G409" s="13" t="s">
        <v>35</v>
      </c>
      <c r="H409" s="37">
        <v>7</v>
      </c>
      <c r="I409" s="37">
        <v>7</v>
      </c>
      <c r="J409" s="13" t="s">
        <v>8</v>
      </c>
      <c r="K409" s="81" t="s">
        <v>704</v>
      </c>
      <c r="L409" s="204" t="s">
        <v>20</v>
      </c>
    </row>
    <row r="410" spans="1:12" ht="25.5" x14ac:dyDescent="0.25">
      <c r="A410" s="229"/>
      <c r="B410" s="209" t="s">
        <v>711</v>
      </c>
      <c r="C410" s="14" t="s">
        <v>791</v>
      </c>
      <c r="D410" s="96" t="str">
        <f t="shared" si="20"/>
        <v>4770_</v>
      </c>
      <c r="E410" s="96" t="str">
        <f t="shared" si="21"/>
        <v>AKS</v>
      </c>
      <c r="F410" s="91" t="s">
        <v>537</v>
      </c>
      <c r="G410" s="92" t="s">
        <v>19</v>
      </c>
      <c r="H410" s="93">
        <v>7</v>
      </c>
      <c r="I410" s="93">
        <v>7</v>
      </c>
      <c r="J410" s="92" t="s">
        <v>8</v>
      </c>
      <c r="K410" s="94" t="s">
        <v>704</v>
      </c>
      <c r="L410" s="201" t="s">
        <v>20</v>
      </c>
    </row>
    <row r="411" spans="1:12" ht="25.5" x14ac:dyDescent="0.25">
      <c r="A411" s="229"/>
      <c r="B411" s="210" t="s">
        <v>711</v>
      </c>
      <c r="C411" s="13" t="s">
        <v>791</v>
      </c>
      <c r="D411" s="15" t="str">
        <f t="shared" si="20"/>
        <v>4770_</v>
      </c>
      <c r="E411" s="15" t="str">
        <f t="shared" si="21"/>
        <v>BEMASSUNG</v>
      </c>
      <c r="F411" s="10" t="s">
        <v>538</v>
      </c>
      <c r="G411" s="13" t="s">
        <v>280</v>
      </c>
      <c r="H411" s="62">
        <v>251</v>
      </c>
      <c r="I411" s="62">
        <v>251</v>
      </c>
      <c r="J411" s="13" t="s">
        <v>8</v>
      </c>
      <c r="K411" s="81" t="s">
        <v>704</v>
      </c>
      <c r="L411" s="204" t="s">
        <v>31</v>
      </c>
    </row>
    <row r="412" spans="1:12" ht="25.5" x14ac:dyDescent="0.25">
      <c r="A412" s="229"/>
      <c r="B412" s="210" t="s">
        <v>711</v>
      </c>
      <c r="C412" s="13" t="s">
        <v>791</v>
      </c>
      <c r="D412" s="15" t="str">
        <f t="shared" si="20"/>
        <v>4771_</v>
      </c>
      <c r="E412" s="15" t="str">
        <f t="shared" si="21"/>
        <v>PROZESSWAERMEANL</v>
      </c>
      <c r="F412" s="10" t="s">
        <v>539</v>
      </c>
      <c r="G412" s="13" t="s">
        <v>540</v>
      </c>
      <c r="H412" s="37">
        <v>7</v>
      </c>
      <c r="I412" s="37">
        <v>7</v>
      </c>
      <c r="J412" s="13" t="s">
        <v>8</v>
      </c>
      <c r="K412" s="81" t="s">
        <v>704</v>
      </c>
      <c r="L412" s="204" t="s">
        <v>23</v>
      </c>
    </row>
    <row r="413" spans="1:12" ht="25.5" x14ac:dyDescent="0.25">
      <c r="A413" s="229"/>
      <c r="B413" s="210" t="s">
        <v>711</v>
      </c>
      <c r="C413" s="13" t="s">
        <v>791</v>
      </c>
      <c r="D413" s="15" t="str">
        <f t="shared" si="20"/>
        <v>4771_</v>
      </c>
      <c r="E413" s="15" t="str">
        <f t="shared" si="21"/>
        <v>PROZESSWAERME_TXT</v>
      </c>
      <c r="F413" s="10" t="s">
        <v>541</v>
      </c>
      <c r="G413" s="13" t="s">
        <v>284</v>
      </c>
      <c r="H413" s="37">
        <v>7</v>
      </c>
      <c r="I413" s="37">
        <v>7</v>
      </c>
      <c r="J413" s="13" t="s">
        <v>8</v>
      </c>
      <c r="K413" s="81" t="s">
        <v>704</v>
      </c>
      <c r="L413" s="204" t="s">
        <v>20</v>
      </c>
    </row>
    <row r="414" spans="1:12" ht="25.5" x14ac:dyDescent="0.25">
      <c r="A414" s="229"/>
      <c r="B414" s="210" t="s">
        <v>711</v>
      </c>
      <c r="C414" s="13" t="s">
        <v>791</v>
      </c>
      <c r="D414" s="15" t="str">
        <f t="shared" si="20"/>
        <v>4772_</v>
      </c>
      <c r="E414" s="15" t="str">
        <f t="shared" si="21"/>
        <v>KAELTEANL</v>
      </c>
      <c r="F414" s="10" t="s">
        <v>542</v>
      </c>
      <c r="G414" s="13" t="s">
        <v>543</v>
      </c>
      <c r="H414" s="37">
        <v>7</v>
      </c>
      <c r="I414" s="37">
        <v>7</v>
      </c>
      <c r="J414" s="13" t="s">
        <v>8</v>
      </c>
      <c r="K414" s="81" t="s">
        <v>704</v>
      </c>
      <c r="L414" s="204" t="s">
        <v>23</v>
      </c>
    </row>
    <row r="415" spans="1:12" ht="25.5" x14ac:dyDescent="0.25">
      <c r="A415" s="229"/>
      <c r="B415" s="210" t="s">
        <v>711</v>
      </c>
      <c r="C415" s="13" t="s">
        <v>791</v>
      </c>
      <c r="D415" s="15" t="str">
        <f t="shared" si="20"/>
        <v>4772_</v>
      </c>
      <c r="E415" s="15" t="str">
        <f t="shared" si="21"/>
        <v>KAELTEANL_TXT</v>
      </c>
      <c r="F415" s="10" t="s">
        <v>544</v>
      </c>
      <c r="G415" s="13" t="s">
        <v>35</v>
      </c>
      <c r="H415" s="37">
        <v>7</v>
      </c>
      <c r="I415" s="37">
        <v>7</v>
      </c>
      <c r="J415" s="13" t="s">
        <v>8</v>
      </c>
      <c r="K415" s="81" t="s">
        <v>704</v>
      </c>
      <c r="L415" s="204" t="s">
        <v>20</v>
      </c>
    </row>
    <row r="416" spans="1:12" ht="25.5" x14ac:dyDescent="0.25">
      <c r="A416" s="229"/>
      <c r="B416" s="210" t="s">
        <v>711</v>
      </c>
      <c r="C416" s="13" t="s">
        <v>791</v>
      </c>
      <c r="D416" s="15" t="str">
        <f t="shared" si="20"/>
        <v>4773_</v>
      </c>
      <c r="E416" s="15" t="str">
        <f t="shared" si="21"/>
        <v>PROZESSLUFTANL</v>
      </c>
      <c r="F416" s="10" t="s">
        <v>545</v>
      </c>
      <c r="G416" s="13" t="s">
        <v>546</v>
      </c>
      <c r="H416" s="37">
        <v>7</v>
      </c>
      <c r="I416" s="37">
        <v>7</v>
      </c>
      <c r="J416" s="13" t="s">
        <v>8</v>
      </c>
      <c r="K416" s="81" t="s">
        <v>704</v>
      </c>
      <c r="L416" s="204" t="s">
        <v>23</v>
      </c>
    </row>
    <row r="417" spans="1:12" ht="26.25" thickBot="1" x14ac:dyDescent="0.3">
      <c r="A417" s="229"/>
      <c r="B417" s="210" t="s">
        <v>711</v>
      </c>
      <c r="C417" s="61" t="s">
        <v>791</v>
      </c>
      <c r="D417" s="15" t="str">
        <f t="shared" si="20"/>
        <v>4773_</v>
      </c>
      <c r="E417" s="15" t="str">
        <f t="shared" si="21"/>
        <v>PROZESSLUFTANL_TXT</v>
      </c>
      <c r="F417" s="10" t="s">
        <v>547</v>
      </c>
      <c r="G417" s="15" t="s">
        <v>35</v>
      </c>
      <c r="H417" s="37">
        <v>7</v>
      </c>
      <c r="I417" s="37">
        <v>7</v>
      </c>
      <c r="J417" s="15" t="s">
        <v>8</v>
      </c>
      <c r="K417" s="81" t="s">
        <v>704</v>
      </c>
      <c r="L417" s="213" t="s">
        <v>20</v>
      </c>
    </row>
    <row r="418" spans="1:12" ht="25.5" x14ac:dyDescent="0.25">
      <c r="A418" s="229"/>
      <c r="B418" s="209" t="s">
        <v>711</v>
      </c>
      <c r="C418" s="14" t="s">
        <v>792</v>
      </c>
      <c r="D418" s="96" t="str">
        <f t="shared" si="20"/>
        <v>4780_</v>
      </c>
      <c r="E418" s="96" t="str">
        <f t="shared" si="21"/>
        <v>AKS</v>
      </c>
      <c r="F418" s="91" t="s">
        <v>548</v>
      </c>
      <c r="G418" s="96" t="s">
        <v>19</v>
      </c>
      <c r="H418" s="93">
        <v>7</v>
      </c>
      <c r="I418" s="93">
        <v>7</v>
      </c>
      <c r="J418" s="96" t="s">
        <v>8</v>
      </c>
      <c r="K418" s="94" t="s">
        <v>704</v>
      </c>
      <c r="L418" s="214" t="s">
        <v>20</v>
      </c>
    </row>
    <row r="419" spans="1:12" ht="25.5" x14ac:dyDescent="0.25">
      <c r="A419" s="229"/>
      <c r="B419" s="210" t="s">
        <v>711</v>
      </c>
      <c r="C419" s="13" t="s">
        <v>792</v>
      </c>
      <c r="D419" s="15" t="str">
        <f t="shared" ref="D419:D425" si="22">LEFT(F419,5)</f>
        <v>4780_</v>
      </c>
      <c r="E419" s="15" t="str">
        <f t="shared" ref="E419:E425" si="23">MID(F419,6,500)</f>
        <v>BEMASSUNG</v>
      </c>
      <c r="F419" s="10" t="s">
        <v>549</v>
      </c>
      <c r="G419" s="15" t="s">
        <v>280</v>
      </c>
      <c r="H419" s="62">
        <v>251</v>
      </c>
      <c r="I419" s="62">
        <v>251</v>
      </c>
      <c r="J419" s="15" t="s">
        <v>8</v>
      </c>
      <c r="K419" s="81" t="s">
        <v>704</v>
      </c>
      <c r="L419" s="213" t="s">
        <v>31</v>
      </c>
    </row>
    <row r="420" spans="1:12" ht="25.5" x14ac:dyDescent="0.25">
      <c r="A420" s="229"/>
      <c r="B420" s="210" t="s">
        <v>711</v>
      </c>
      <c r="C420" s="13" t="s">
        <v>792</v>
      </c>
      <c r="D420" s="15" t="str">
        <f t="shared" si="22"/>
        <v>4781_</v>
      </c>
      <c r="E420" s="15" t="str">
        <f t="shared" si="23"/>
        <v>ENTSORGUNGSANL</v>
      </c>
      <c r="F420" s="10" t="s">
        <v>550</v>
      </c>
      <c r="G420" s="15" t="s">
        <v>551</v>
      </c>
      <c r="H420" s="37">
        <v>7</v>
      </c>
      <c r="I420" s="37">
        <v>7</v>
      </c>
      <c r="J420" s="15" t="s">
        <v>8</v>
      </c>
      <c r="K420" s="81" t="s">
        <v>704</v>
      </c>
      <c r="L420" s="213" t="s">
        <v>23</v>
      </c>
    </row>
    <row r="421" spans="1:12" ht="26.25" thickBot="1" x14ac:dyDescent="0.3">
      <c r="A421" s="229"/>
      <c r="B421" s="210" t="s">
        <v>711</v>
      </c>
      <c r="C421" s="13" t="s">
        <v>792</v>
      </c>
      <c r="D421" s="15" t="str">
        <f t="shared" si="22"/>
        <v>4781_</v>
      </c>
      <c r="E421" s="15" t="str">
        <f t="shared" si="23"/>
        <v>ENSORGUNGSANL_TXT</v>
      </c>
      <c r="F421" s="10" t="s">
        <v>552</v>
      </c>
      <c r="G421" s="15" t="s">
        <v>35</v>
      </c>
      <c r="H421" s="37">
        <v>7</v>
      </c>
      <c r="I421" s="37">
        <v>7</v>
      </c>
      <c r="J421" s="15" t="s">
        <v>8</v>
      </c>
      <c r="K421" s="81" t="s">
        <v>704</v>
      </c>
      <c r="L421" s="213" t="s">
        <v>20</v>
      </c>
    </row>
    <row r="422" spans="1:12" ht="15" x14ac:dyDescent="0.25">
      <c r="A422" s="229"/>
      <c r="B422" s="209" t="s">
        <v>711</v>
      </c>
      <c r="C422" s="136" t="s">
        <v>793</v>
      </c>
      <c r="D422" s="96" t="str">
        <f t="shared" si="22"/>
        <v>4790_</v>
      </c>
      <c r="E422" s="96" t="str">
        <f t="shared" si="23"/>
        <v>AKS</v>
      </c>
      <c r="F422" s="91" t="s">
        <v>553</v>
      </c>
      <c r="G422" s="96" t="s">
        <v>19</v>
      </c>
      <c r="H422" s="93">
        <v>7</v>
      </c>
      <c r="I422" s="93">
        <v>7</v>
      </c>
      <c r="J422" s="96" t="s">
        <v>8</v>
      </c>
      <c r="K422" s="94" t="s">
        <v>704</v>
      </c>
      <c r="L422" s="214" t="s">
        <v>20</v>
      </c>
    </row>
    <row r="423" spans="1:12" ht="15" x14ac:dyDescent="0.25">
      <c r="A423" s="229"/>
      <c r="B423" s="210" t="s">
        <v>711</v>
      </c>
      <c r="C423" s="13" t="s">
        <v>793</v>
      </c>
      <c r="D423" s="15" t="str">
        <f t="shared" si="22"/>
        <v>4790_</v>
      </c>
      <c r="E423" s="15" t="str">
        <f t="shared" si="23"/>
        <v>BEMASSUNG</v>
      </c>
      <c r="F423" s="10" t="s">
        <v>554</v>
      </c>
      <c r="G423" s="15" t="s">
        <v>280</v>
      </c>
      <c r="H423" s="62">
        <v>251</v>
      </c>
      <c r="I423" s="62">
        <v>251</v>
      </c>
      <c r="J423" s="15" t="s">
        <v>8</v>
      </c>
      <c r="K423" s="81" t="s">
        <v>704</v>
      </c>
      <c r="L423" s="213" t="s">
        <v>31</v>
      </c>
    </row>
    <row r="424" spans="1:12" ht="15" x14ac:dyDescent="0.25">
      <c r="A424" s="229"/>
      <c r="B424" s="210" t="s">
        <v>711</v>
      </c>
      <c r="C424" s="13" t="s">
        <v>793</v>
      </c>
      <c r="D424" s="15" t="str">
        <f t="shared" si="22"/>
        <v>4791_</v>
      </c>
      <c r="E424" s="15" t="str">
        <f t="shared" si="23"/>
        <v>NUTZSPEZ_ANL_SONST</v>
      </c>
      <c r="F424" s="10" t="s">
        <v>555</v>
      </c>
      <c r="G424" s="15" t="s">
        <v>556</v>
      </c>
      <c r="H424" s="37">
        <v>7</v>
      </c>
      <c r="I424" s="37">
        <v>7</v>
      </c>
      <c r="J424" s="15" t="s">
        <v>8</v>
      </c>
      <c r="K424" s="81" t="s">
        <v>704</v>
      </c>
      <c r="L424" s="213" t="s">
        <v>23</v>
      </c>
    </row>
    <row r="425" spans="1:12" ht="26.25" thickBot="1" x14ac:dyDescent="0.3">
      <c r="A425" s="230"/>
      <c r="B425" s="199" t="s">
        <v>711</v>
      </c>
      <c r="C425" s="129" t="s">
        <v>793</v>
      </c>
      <c r="D425" s="18" t="str">
        <f t="shared" si="22"/>
        <v>4791_</v>
      </c>
      <c r="E425" s="18" t="str">
        <f t="shared" si="23"/>
        <v>NUTZAPEZ_ANL_SONST_TXT</v>
      </c>
      <c r="F425" s="20" t="s">
        <v>557</v>
      </c>
      <c r="G425" s="18" t="s">
        <v>35</v>
      </c>
      <c r="H425" s="37">
        <v>7</v>
      </c>
      <c r="I425" s="37">
        <v>7</v>
      </c>
      <c r="J425" s="18" t="s">
        <v>8</v>
      </c>
      <c r="K425" s="82" t="s">
        <v>704</v>
      </c>
      <c r="L425" s="215" t="s">
        <v>20</v>
      </c>
    </row>
    <row r="426" spans="1:12" ht="25.5" x14ac:dyDescent="0.25">
      <c r="A426" s="225" t="s">
        <v>761</v>
      </c>
      <c r="B426" s="209" t="s">
        <v>711</v>
      </c>
      <c r="C426" s="136" t="s">
        <v>794</v>
      </c>
      <c r="D426" s="96" t="str">
        <f>LEFT(F426,5)</f>
        <v>4810_</v>
      </c>
      <c r="E426" s="98" t="str">
        <f>MID(F426,6,500)</f>
        <v>AKS</v>
      </c>
      <c r="F426" s="91" t="s">
        <v>559</v>
      </c>
      <c r="G426" s="92" t="s">
        <v>19</v>
      </c>
      <c r="H426" s="93">
        <v>7</v>
      </c>
      <c r="I426" s="93">
        <v>7</v>
      </c>
      <c r="J426" s="92" t="s">
        <v>8</v>
      </c>
      <c r="K426" s="94" t="s">
        <v>704</v>
      </c>
      <c r="L426" s="201" t="s">
        <v>20</v>
      </c>
    </row>
    <row r="427" spans="1:12" ht="15" x14ac:dyDescent="0.25">
      <c r="A427" s="228"/>
      <c r="B427" s="210" t="s">
        <v>711</v>
      </c>
      <c r="C427" s="13" t="s">
        <v>794</v>
      </c>
      <c r="D427" s="15" t="str">
        <f t="shared" ref="D427:D449" si="24">LEFT(F427,5)</f>
        <v>4810_</v>
      </c>
      <c r="E427" s="16" t="str">
        <f t="shared" ref="E427:E449" si="25">MID(F427,6,500)</f>
        <v>BEMASSUNG</v>
      </c>
      <c r="F427" s="10" t="s">
        <v>560</v>
      </c>
      <c r="G427" s="13" t="s">
        <v>561</v>
      </c>
      <c r="H427" s="62">
        <v>251</v>
      </c>
      <c r="I427" s="62">
        <v>251</v>
      </c>
      <c r="J427" s="13" t="s">
        <v>8</v>
      </c>
      <c r="K427" s="81" t="s">
        <v>704</v>
      </c>
      <c r="L427" s="204" t="s">
        <v>31</v>
      </c>
    </row>
    <row r="428" spans="1:12" ht="25.5" x14ac:dyDescent="0.25">
      <c r="A428" s="228"/>
      <c r="B428" s="210" t="s">
        <v>711</v>
      </c>
      <c r="C428" s="13" t="s">
        <v>794</v>
      </c>
      <c r="D428" s="15" t="str">
        <f t="shared" si="24"/>
        <v>4811_</v>
      </c>
      <c r="E428" s="16" t="str">
        <f t="shared" si="25"/>
        <v>AUTOMATIONSSYS</v>
      </c>
      <c r="F428" s="10" t="s">
        <v>562</v>
      </c>
      <c r="G428" s="13" t="s">
        <v>563</v>
      </c>
      <c r="H428" s="37">
        <v>7</v>
      </c>
      <c r="I428" s="37">
        <v>7</v>
      </c>
      <c r="J428" s="13" t="s">
        <v>8</v>
      </c>
      <c r="K428" s="81" t="s">
        <v>704</v>
      </c>
      <c r="L428" s="204" t="s">
        <v>23</v>
      </c>
    </row>
    <row r="429" spans="1:12" ht="15.75" thickBot="1" x14ac:dyDescent="0.3">
      <c r="A429" s="228"/>
      <c r="B429" s="210" t="s">
        <v>711</v>
      </c>
      <c r="C429" s="129" t="s">
        <v>794</v>
      </c>
      <c r="D429" s="15" t="str">
        <f t="shared" si="24"/>
        <v>4811_</v>
      </c>
      <c r="E429" s="16" t="str">
        <f t="shared" si="25"/>
        <v>AUTOMATIONSSYS_TXT</v>
      </c>
      <c r="F429" s="10" t="s">
        <v>564</v>
      </c>
      <c r="G429" s="13" t="s">
        <v>35</v>
      </c>
      <c r="H429" s="37">
        <v>7</v>
      </c>
      <c r="I429" s="37">
        <v>7</v>
      </c>
      <c r="J429" s="13" t="s">
        <v>8</v>
      </c>
      <c r="K429" s="81" t="s">
        <v>704</v>
      </c>
      <c r="L429" s="204" t="s">
        <v>20</v>
      </c>
    </row>
    <row r="430" spans="1:12" ht="25.5" x14ac:dyDescent="0.25">
      <c r="A430" s="228"/>
      <c r="B430" s="209" t="s">
        <v>711</v>
      </c>
      <c r="C430" s="136" t="s">
        <v>795</v>
      </c>
      <c r="D430" s="96" t="str">
        <f t="shared" si="24"/>
        <v>4820_</v>
      </c>
      <c r="E430" s="98" t="str">
        <f t="shared" si="25"/>
        <v>AKS</v>
      </c>
      <c r="F430" s="91" t="s">
        <v>565</v>
      </c>
      <c r="G430" s="92" t="s">
        <v>19</v>
      </c>
      <c r="H430" s="93">
        <v>7</v>
      </c>
      <c r="I430" s="93">
        <v>7</v>
      </c>
      <c r="J430" s="92" t="s">
        <v>8</v>
      </c>
      <c r="K430" s="94" t="s">
        <v>704</v>
      </c>
      <c r="L430" s="201" t="s">
        <v>20</v>
      </c>
    </row>
    <row r="431" spans="1:12" ht="25.5" x14ac:dyDescent="0.25">
      <c r="A431" s="228"/>
      <c r="B431" s="210" t="s">
        <v>711</v>
      </c>
      <c r="C431" s="13" t="s">
        <v>795</v>
      </c>
      <c r="D431" s="15" t="str">
        <f t="shared" si="24"/>
        <v>4820_</v>
      </c>
      <c r="E431" s="16" t="str">
        <f t="shared" si="25"/>
        <v>BEMASSUNG</v>
      </c>
      <c r="F431" s="10" t="s">
        <v>566</v>
      </c>
      <c r="G431" s="13" t="s">
        <v>561</v>
      </c>
      <c r="H431" s="62">
        <v>251</v>
      </c>
      <c r="I431" s="62">
        <v>251</v>
      </c>
      <c r="J431" s="13" t="s">
        <v>8</v>
      </c>
      <c r="K431" s="81" t="s">
        <v>704</v>
      </c>
      <c r="L431" s="204" t="s">
        <v>31</v>
      </c>
    </row>
    <row r="432" spans="1:12" ht="25.5" x14ac:dyDescent="0.25">
      <c r="A432" s="228"/>
      <c r="B432" s="210" t="s">
        <v>711</v>
      </c>
      <c r="C432" s="13" t="s">
        <v>795</v>
      </c>
      <c r="D432" s="15" t="str">
        <f t="shared" si="24"/>
        <v>4821_</v>
      </c>
      <c r="E432" s="16" t="str">
        <f t="shared" si="25"/>
        <v>SCHALTSCHRAENKE</v>
      </c>
      <c r="F432" s="10" t="s">
        <v>567</v>
      </c>
      <c r="G432" s="13" t="s">
        <v>568</v>
      </c>
      <c r="H432" s="37">
        <v>7</v>
      </c>
      <c r="I432" s="37">
        <v>7</v>
      </c>
      <c r="J432" s="13" t="s">
        <v>8</v>
      </c>
      <c r="K432" s="81" t="s">
        <v>704</v>
      </c>
      <c r="L432" s="204" t="s">
        <v>23</v>
      </c>
    </row>
    <row r="433" spans="1:12" ht="26.25" thickBot="1" x14ac:dyDescent="0.3">
      <c r="A433" s="228"/>
      <c r="B433" s="210" t="s">
        <v>711</v>
      </c>
      <c r="C433" s="129" t="s">
        <v>795</v>
      </c>
      <c r="D433" s="15" t="str">
        <f t="shared" si="24"/>
        <v>4821_</v>
      </c>
      <c r="E433" s="16" t="str">
        <f t="shared" si="25"/>
        <v>SCHALTSCHRAENKE_TXT</v>
      </c>
      <c r="F433" s="10" t="s">
        <v>569</v>
      </c>
      <c r="G433" s="13" t="s">
        <v>35</v>
      </c>
      <c r="H433" s="37">
        <v>7</v>
      </c>
      <c r="I433" s="37">
        <v>7</v>
      </c>
      <c r="J433" s="13" t="s">
        <v>8</v>
      </c>
      <c r="K433" s="81" t="s">
        <v>704</v>
      </c>
      <c r="L433" s="204" t="s">
        <v>20</v>
      </c>
    </row>
    <row r="434" spans="1:12" ht="25.5" x14ac:dyDescent="0.25">
      <c r="A434" s="228"/>
      <c r="B434" s="209" t="s">
        <v>711</v>
      </c>
      <c r="C434" s="136" t="s">
        <v>796</v>
      </c>
      <c r="D434" s="96" t="str">
        <f t="shared" si="24"/>
        <v>4830_</v>
      </c>
      <c r="E434" s="98" t="str">
        <f t="shared" si="25"/>
        <v>AKS</v>
      </c>
      <c r="F434" s="91" t="s">
        <v>570</v>
      </c>
      <c r="G434" s="92" t="s">
        <v>19</v>
      </c>
      <c r="H434" s="93">
        <v>7</v>
      </c>
      <c r="I434" s="93">
        <v>7</v>
      </c>
      <c r="J434" s="92" t="s">
        <v>8</v>
      </c>
      <c r="K434" s="94" t="s">
        <v>704</v>
      </c>
      <c r="L434" s="201" t="s">
        <v>20</v>
      </c>
    </row>
    <row r="435" spans="1:12" ht="15" x14ac:dyDescent="0.25">
      <c r="A435" s="228"/>
      <c r="B435" s="210" t="s">
        <v>711</v>
      </c>
      <c r="C435" s="13" t="s">
        <v>796</v>
      </c>
      <c r="D435" s="15" t="str">
        <f t="shared" si="24"/>
        <v>4830_</v>
      </c>
      <c r="E435" s="16" t="str">
        <f t="shared" si="25"/>
        <v>BEMASSUNG</v>
      </c>
      <c r="F435" s="10" t="s">
        <v>571</v>
      </c>
      <c r="G435" s="13" t="s">
        <v>561</v>
      </c>
      <c r="H435" s="62">
        <v>251</v>
      </c>
      <c r="I435" s="62">
        <v>251</v>
      </c>
      <c r="J435" s="13" t="s">
        <v>8</v>
      </c>
      <c r="K435" s="81" t="s">
        <v>704</v>
      </c>
      <c r="L435" s="204" t="s">
        <v>31</v>
      </c>
    </row>
    <row r="436" spans="1:12" ht="25.5" x14ac:dyDescent="0.25">
      <c r="A436" s="228"/>
      <c r="B436" s="210" t="s">
        <v>711</v>
      </c>
      <c r="C436" s="13" t="s">
        <v>796</v>
      </c>
      <c r="D436" s="15" t="str">
        <f t="shared" si="24"/>
        <v>4831_</v>
      </c>
      <c r="E436" s="16" t="str">
        <f t="shared" si="25"/>
        <v>MANAGEM_BEDIENEINR</v>
      </c>
      <c r="F436" s="10" t="s">
        <v>572</v>
      </c>
      <c r="G436" s="13" t="s">
        <v>573</v>
      </c>
      <c r="H436" s="37">
        <v>7</v>
      </c>
      <c r="I436" s="37">
        <v>7</v>
      </c>
      <c r="J436" s="13" t="s">
        <v>8</v>
      </c>
      <c r="K436" s="81" t="s">
        <v>704</v>
      </c>
      <c r="L436" s="204" t="s">
        <v>23</v>
      </c>
    </row>
    <row r="437" spans="1:12" ht="26.25" thickBot="1" x14ac:dyDescent="0.3">
      <c r="A437" s="228"/>
      <c r="B437" s="210" t="s">
        <v>711</v>
      </c>
      <c r="C437" s="129" t="s">
        <v>796</v>
      </c>
      <c r="D437" s="15" t="str">
        <f t="shared" si="24"/>
        <v>4831_</v>
      </c>
      <c r="E437" s="16" t="str">
        <f t="shared" si="25"/>
        <v>MANAGEM_BEDIENEINR_TXT</v>
      </c>
      <c r="F437" s="10" t="s">
        <v>574</v>
      </c>
      <c r="G437" s="13" t="s">
        <v>35</v>
      </c>
      <c r="H437" s="37">
        <v>7</v>
      </c>
      <c r="I437" s="37">
        <v>7</v>
      </c>
      <c r="J437" s="13" t="s">
        <v>8</v>
      </c>
      <c r="K437" s="81" t="s">
        <v>704</v>
      </c>
      <c r="L437" s="204" t="s">
        <v>20</v>
      </c>
    </row>
    <row r="438" spans="1:12" ht="25.5" x14ac:dyDescent="0.25">
      <c r="A438" s="228"/>
      <c r="B438" s="209" t="s">
        <v>711</v>
      </c>
      <c r="C438" s="136" t="s">
        <v>797</v>
      </c>
      <c r="D438" s="96" t="str">
        <f t="shared" si="24"/>
        <v>4840_</v>
      </c>
      <c r="E438" s="98" t="str">
        <f t="shared" si="25"/>
        <v>AKS</v>
      </c>
      <c r="F438" s="91" t="s">
        <v>575</v>
      </c>
      <c r="G438" s="92" t="s">
        <v>19</v>
      </c>
      <c r="H438" s="93">
        <v>7</v>
      </c>
      <c r="I438" s="93">
        <v>7</v>
      </c>
      <c r="J438" s="92" t="s">
        <v>8</v>
      </c>
      <c r="K438" s="94" t="s">
        <v>704</v>
      </c>
      <c r="L438" s="201" t="s">
        <v>20</v>
      </c>
    </row>
    <row r="439" spans="1:12" ht="15" x14ac:dyDescent="0.25">
      <c r="A439" s="228"/>
      <c r="B439" s="210" t="s">
        <v>711</v>
      </c>
      <c r="C439" s="13" t="s">
        <v>797</v>
      </c>
      <c r="D439" s="15" t="str">
        <f t="shared" si="24"/>
        <v>4840_</v>
      </c>
      <c r="E439" s="16" t="str">
        <f t="shared" si="25"/>
        <v>BEMASSUNG</v>
      </c>
      <c r="F439" s="10" t="s">
        <v>576</v>
      </c>
      <c r="G439" s="13" t="s">
        <v>561</v>
      </c>
      <c r="H439" s="62">
        <v>251</v>
      </c>
      <c r="I439" s="62">
        <v>251</v>
      </c>
      <c r="J439" s="13" t="s">
        <v>8</v>
      </c>
      <c r="K439" s="81" t="s">
        <v>704</v>
      </c>
      <c r="L439" s="204" t="s">
        <v>31</v>
      </c>
    </row>
    <row r="440" spans="1:12" ht="15" x14ac:dyDescent="0.25">
      <c r="A440" s="228"/>
      <c r="B440" s="210" t="s">
        <v>711</v>
      </c>
      <c r="C440" s="13" t="s">
        <v>797</v>
      </c>
      <c r="D440" s="15" t="str">
        <f t="shared" si="24"/>
        <v>4841_</v>
      </c>
      <c r="E440" s="16" t="str">
        <f t="shared" si="25"/>
        <v>RAUMAUTOMSYS</v>
      </c>
      <c r="F440" s="10" t="s">
        <v>577</v>
      </c>
      <c r="G440" s="13" t="s">
        <v>578</v>
      </c>
      <c r="H440" s="37">
        <v>7</v>
      </c>
      <c r="I440" s="37">
        <v>7</v>
      </c>
      <c r="J440" s="13" t="s">
        <v>8</v>
      </c>
      <c r="K440" s="81" t="s">
        <v>704</v>
      </c>
      <c r="L440" s="204" t="s">
        <v>23</v>
      </c>
    </row>
    <row r="441" spans="1:12" ht="15.75" thickBot="1" x14ac:dyDescent="0.3">
      <c r="A441" s="228"/>
      <c r="B441" s="210" t="s">
        <v>711</v>
      </c>
      <c r="C441" s="129" t="s">
        <v>797</v>
      </c>
      <c r="D441" s="15" t="str">
        <f t="shared" si="24"/>
        <v>4811_</v>
      </c>
      <c r="E441" s="16" t="str">
        <f t="shared" si="25"/>
        <v>RAUMAUTOMSYS_TXT</v>
      </c>
      <c r="F441" s="10" t="s">
        <v>579</v>
      </c>
      <c r="G441" s="13" t="s">
        <v>35</v>
      </c>
      <c r="H441" s="37">
        <v>7</v>
      </c>
      <c r="I441" s="37">
        <v>7</v>
      </c>
      <c r="J441" s="13" t="s">
        <v>8</v>
      </c>
      <c r="K441" s="81" t="s">
        <v>704</v>
      </c>
      <c r="L441" s="204" t="s">
        <v>20</v>
      </c>
    </row>
    <row r="442" spans="1:12" ht="25.5" x14ac:dyDescent="0.25">
      <c r="A442" s="228"/>
      <c r="B442" s="209" t="s">
        <v>711</v>
      </c>
      <c r="C442" s="136" t="s">
        <v>798</v>
      </c>
      <c r="D442" s="96" t="str">
        <f t="shared" si="24"/>
        <v>4850_</v>
      </c>
      <c r="E442" s="98" t="str">
        <f t="shared" si="25"/>
        <v>AKS</v>
      </c>
      <c r="F442" s="91" t="s">
        <v>580</v>
      </c>
      <c r="G442" s="92" t="s">
        <v>19</v>
      </c>
      <c r="H442" s="93">
        <v>7</v>
      </c>
      <c r="I442" s="93">
        <v>7</v>
      </c>
      <c r="J442" s="92" t="s">
        <v>8</v>
      </c>
      <c r="K442" s="94" t="s">
        <v>704</v>
      </c>
      <c r="L442" s="201" t="s">
        <v>20</v>
      </c>
    </row>
    <row r="443" spans="1:12" ht="15" x14ac:dyDescent="0.25">
      <c r="A443" s="228"/>
      <c r="B443" s="210" t="s">
        <v>711</v>
      </c>
      <c r="C443" s="13" t="s">
        <v>798</v>
      </c>
      <c r="D443" s="15" t="str">
        <f t="shared" si="24"/>
        <v>4850_</v>
      </c>
      <c r="E443" s="16" t="str">
        <f t="shared" si="25"/>
        <v>BEMASSUNG</v>
      </c>
      <c r="F443" s="10" t="s">
        <v>581</v>
      </c>
      <c r="G443" s="13" t="s">
        <v>561</v>
      </c>
      <c r="H443" s="62">
        <v>251</v>
      </c>
      <c r="I443" s="62">
        <v>251</v>
      </c>
      <c r="J443" s="13" t="s">
        <v>8</v>
      </c>
      <c r="K443" s="81" t="s">
        <v>704</v>
      </c>
      <c r="L443" s="204" t="s">
        <v>31</v>
      </c>
    </row>
    <row r="444" spans="1:12" ht="25.5" x14ac:dyDescent="0.25">
      <c r="A444" s="228"/>
      <c r="B444" s="210" t="s">
        <v>711</v>
      </c>
      <c r="C444" s="13" t="s">
        <v>798</v>
      </c>
      <c r="D444" s="15" t="str">
        <f t="shared" si="24"/>
        <v>4851_</v>
      </c>
      <c r="E444" s="16" t="str">
        <f t="shared" si="25"/>
        <v>ÜEBERTRAGNETZE</v>
      </c>
      <c r="F444" s="10" t="s">
        <v>582</v>
      </c>
      <c r="G444" s="13" t="s">
        <v>583</v>
      </c>
      <c r="H444" s="37">
        <v>7</v>
      </c>
      <c r="I444" s="37">
        <v>7</v>
      </c>
      <c r="J444" s="13" t="s">
        <v>8</v>
      </c>
      <c r="K444" s="81" t="s">
        <v>704</v>
      </c>
      <c r="L444" s="204" t="s">
        <v>23</v>
      </c>
    </row>
    <row r="445" spans="1:12" ht="15.75" thickBot="1" x14ac:dyDescent="0.3">
      <c r="A445" s="228"/>
      <c r="B445" s="210" t="s">
        <v>711</v>
      </c>
      <c r="C445" s="61" t="s">
        <v>798</v>
      </c>
      <c r="D445" s="15" t="str">
        <f t="shared" si="24"/>
        <v>4851_</v>
      </c>
      <c r="E445" s="16" t="str">
        <f t="shared" si="25"/>
        <v>UEBERTRAGNETZE_TXT</v>
      </c>
      <c r="F445" s="10" t="s">
        <v>584</v>
      </c>
      <c r="G445" s="13" t="s">
        <v>35</v>
      </c>
      <c r="H445" s="37">
        <v>7</v>
      </c>
      <c r="I445" s="37">
        <v>7</v>
      </c>
      <c r="J445" s="13" t="s">
        <v>8</v>
      </c>
      <c r="K445" s="81" t="s">
        <v>704</v>
      </c>
      <c r="L445" s="204" t="s">
        <v>20</v>
      </c>
    </row>
    <row r="446" spans="1:12" ht="25.5" x14ac:dyDescent="0.25">
      <c r="A446" s="228"/>
      <c r="B446" s="209" t="s">
        <v>711</v>
      </c>
      <c r="C446" s="14" t="s">
        <v>799</v>
      </c>
      <c r="D446" s="96" t="str">
        <f t="shared" si="24"/>
        <v>4890_</v>
      </c>
      <c r="E446" s="98" t="str">
        <f t="shared" si="25"/>
        <v>AKS</v>
      </c>
      <c r="F446" s="91" t="s">
        <v>585</v>
      </c>
      <c r="G446" s="92" t="s">
        <v>19</v>
      </c>
      <c r="H446" s="93">
        <v>7</v>
      </c>
      <c r="I446" s="93">
        <v>7</v>
      </c>
      <c r="J446" s="92" t="s">
        <v>8</v>
      </c>
      <c r="K446" s="94" t="s">
        <v>704</v>
      </c>
      <c r="L446" s="201" t="s">
        <v>20</v>
      </c>
    </row>
    <row r="447" spans="1:12" ht="15" x14ac:dyDescent="0.25">
      <c r="A447" s="228"/>
      <c r="B447" s="210" t="s">
        <v>711</v>
      </c>
      <c r="C447" s="13" t="s">
        <v>799</v>
      </c>
      <c r="D447" s="15" t="str">
        <f t="shared" si="24"/>
        <v>4890_</v>
      </c>
      <c r="E447" s="16" t="str">
        <f t="shared" si="25"/>
        <v>BEMASSUNG</v>
      </c>
      <c r="F447" s="10" t="s">
        <v>586</v>
      </c>
      <c r="G447" s="13" t="s">
        <v>561</v>
      </c>
      <c r="H447" s="62">
        <v>251</v>
      </c>
      <c r="I447" s="62">
        <v>251</v>
      </c>
      <c r="J447" s="13" t="s">
        <v>8</v>
      </c>
      <c r="K447" s="81" t="s">
        <v>704</v>
      </c>
      <c r="L447" s="204" t="s">
        <v>31</v>
      </c>
    </row>
    <row r="448" spans="1:12" ht="15" x14ac:dyDescent="0.25">
      <c r="A448" s="228"/>
      <c r="B448" s="210" t="s">
        <v>711</v>
      </c>
      <c r="C448" s="13" t="s">
        <v>799</v>
      </c>
      <c r="D448" s="15" t="str">
        <f t="shared" si="24"/>
        <v>4891_</v>
      </c>
      <c r="E448" s="16" t="str">
        <f t="shared" si="25"/>
        <v>GEBAUTOM_SONST</v>
      </c>
      <c r="F448" s="10" t="s">
        <v>587</v>
      </c>
      <c r="G448" s="13" t="s">
        <v>588</v>
      </c>
      <c r="H448" s="37">
        <v>7</v>
      </c>
      <c r="I448" s="37">
        <v>7</v>
      </c>
      <c r="J448" s="13" t="s">
        <v>8</v>
      </c>
      <c r="K448" s="81" t="s">
        <v>704</v>
      </c>
      <c r="L448" s="204" t="s">
        <v>23</v>
      </c>
    </row>
    <row r="449" spans="1:12" ht="15.75" thickBot="1" x14ac:dyDescent="0.3">
      <c r="A449" s="231"/>
      <c r="B449" s="199" t="s">
        <v>711</v>
      </c>
      <c r="C449" s="223" t="s">
        <v>799</v>
      </c>
      <c r="D449" s="18" t="str">
        <f t="shared" si="24"/>
        <v>4891_</v>
      </c>
      <c r="E449" s="19" t="str">
        <f t="shared" si="25"/>
        <v>GEBAUTOM_SONST_TXT</v>
      </c>
      <c r="F449" s="20" t="s">
        <v>589</v>
      </c>
      <c r="G449" s="61" t="s">
        <v>35</v>
      </c>
      <c r="H449" s="224">
        <v>7</v>
      </c>
      <c r="I449" s="224">
        <v>7</v>
      </c>
      <c r="J449" s="61" t="s">
        <v>8</v>
      </c>
      <c r="K449" s="82" t="s">
        <v>704</v>
      </c>
      <c r="L449" s="207" t="s">
        <v>20</v>
      </c>
    </row>
  </sheetData>
  <autoFilter ref="A5:L449" xr:uid="{00000000-0009-0000-0000-000001000000}"/>
  <mergeCells count="12">
    <mergeCell ref="A426:A449"/>
    <mergeCell ref="A75:A128"/>
    <mergeCell ref="A129:A161"/>
    <mergeCell ref="A162:A218"/>
    <mergeCell ref="A219:A271"/>
    <mergeCell ref="A272:A329"/>
    <mergeCell ref="A33:A74"/>
    <mergeCell ref="A2:L2"/>
    <mergeCell ref="A330:A362"/>
    <mergeCell ref="A363:A425"/>
    <mergeCell ref="B4:L4"/>
    <mergeCell ref="A6:A32"/>
  </mergeCells>
  <pageMargins left="0.31496062992125984" right="0.31496062992125984" top="0.19685039370078741" bottom="0.59055118110236227" header="0.31496062992125984" footer="0.11811023622047245"/>
  <pageSetup paperSize="9" scale="80" orientation="landscape" r:id="rId1"/>
  <headerFooter>
    <oddFooter>&amp;L-----
Stand: 01.11.2025&amp;C&amp;10- Layerstruktur - Tabellarische Ansicht -&amp;R&amp;10&amp;P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Deckblatt</vt:lpstr>
      <vt:lpstr>Tabellarische Ansicht</vt:lpstr>
      <vt:lpstr>'Tabellarische Ansicht'!Drucktitel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Manuela.Seidel@sib.smf.sachsen.de</dc:creator>
  <cp:lastModifiedBy>Seidel, Manuela - SIB-D3</cp:lastModifiedBy>
  <cp:lastPrinted>2025-10-28T10:24:54Z</cp:lastPrinted>
  <dcterms:created xsi:type="dcterms:W3CDTF">2023-11-23T09:10:07Z</dcterms:created>
  <dcterms:modified xsi:type="dcterms:W3CDTF">2025-10-28T10:27:33Z</dcterms:modified>
</cp:coreProperties>
</file>