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R:\5_Grundsatz_Bau\01_Hochbau\03_RLBau\RLBau\Muster\RLBau 2018 ausfüllbare Muster\"/>
    </mc:Choice>
  </mc:AlternateContent>
  <bookViews>
    <workbookView xWindow="270" yWindow="750" windowWidth="20730" windowHeight="10065" firstSheet="2" activeTab="5"/>
  </bookViews>
  <sheets>
    <sheet name="Blatt 4 Seite 1" sheetId="1" r:id="rId1"/>
    <sheet name="Blatt 4 Seite 2" sheetId="4" r:id="rId2"/>
    <sheet name="Blatt 4 Seite 3" sheetId="5" r:id="rId3"/>
    <sheet name="Blatt 4 Seite 4" sheetId="6" r:id="rId4"/>
    <sheet name="Blatt 4 Seite 5" sheetId="7" r:id="rId5"/>
    <sheet name="Blatt 4 Seite 6" sheetId="8" r:id="rId6"/>
    <sheet name="Blatt 4 Seite 7" sheetId="9" r:id="rId7"/>
    <sheet name="Blatt 4 Seite 8" sheetId="10" r:id="rId8"/>
    <sheet name="Blatt 4 Seite 9" sheetId="11" r:id="rId9"/>
  </sheets>
  <definedNames>
    <definedName name="_xlnm.Print_Area" localSheetId="0">'Blatt 4 Seite 1'!$A$1:$G$52</definedName>
    <definedName name="_xlnm.Print_Area" localSheetId="1">'Blatt 4 Seite 2'!$A$1:$G$50</definedName>
    <definedName name="_xlnm.Print_Area" localSheetId="2">'Blatt 4 Seite 3'!$A$1:$G$59</definedName>
    <definedName name="_xlnm.Print_Area" localSheetId="3">'Blatt 4 Seite 4'!$A$1:$G$53</definedName>
    <definedName name="_xlnm.Print_Area" localSheetId="4">'Blatt 4 Seite 5'!$A$1:$G$49</definedName>
    <definedName name="_xlnm.Print_Area" localSheetId="5">'Blatt 4 Seite 6'!$A$1:$G$50</definedName>
    <definedName name="_xlnm.Print_Area" localSheetId="6">'Blatt 4 Seite 7'!$A$1:$G$52</definedName>
    <definedName name="_xlnm.Print_Area" localSheetId="7">'Blatt 4 Seite 8'!$A$1:$G$55</definedName>
    <definedName name="_xlnm.Print_Area" localSheetId="8">'Blatt 4 Seite 9'!$A$1:$G$57</definedName>
    <definedName name="Text14" localSheetId="1">'Blatt 4 Seite 2'!$D$20</definedName>
    <definedName name="Text14" localSheetId="2">'Blatt 4 Seite 3'!$D$18</definedName>
    <definedName name="Text14" localSheetId="3">'Blatt 4 Seite 4'!#REF!</definedName>
    <definedName name="Text14" localSheetId="4">'Blatt 4 Seite 5'!#REF!</definedName>
    <definedName name="Text14" localSheetId="5">'Blatt 4 Seite 6'!#REF!</definedName>
    <definedName name="Text14" localSheetId="6">'Blatt 4 Seite 7'!#REF!</definedName>
    <definedName name="Text14" localSheetId="7">'Blatt 4 Seite 8'!#REF!</definedName>
    <definedName name="Text14" localSheetId="8">'Blatt 4 Seite 9'!#REF!</definedName>
    <definedName name="Text24" localSheetId="1">'Blatt 4 Seite 2'!$D$29</definedName>
    <definedName name="Text24" localSheetId="2">'Blatt 4 Seite 3'!$D$27</definedName>
    <definedName name="Text24" localSheetId="3">'Blatt 4 Seite 4'!#REF!</definedName>
    <definedName name="Text24" localSheetId="4">'Blatt 4 Seite 5'!#REF!</definedName>
    <definedName name="Text24" localSheetId="5">'Blatt 4 Seite 6'!#REF!</definedName>
    <definedName name="Text24" localSheetId="6">'Blatt 4 Seite 7'!#REF!</definedName>
    <definedName name="Text24" localSheetId="7">'Blatt 4 Seite 8'!#REF!</definedName>
    <definedName name="Text24" localSheetId="8">'Blatt 4 Seite 9'!#REF!</definedName>
    <definedName name="Text32" localSheetId="1">'Blatt 4 Seite 2'!$D$40</definedName>
    <definedName name="Text32" localSheetId="2">'Blatt 4 Seite 3'!$D$38</definedName>
    <definedName name="Text32" localSheetId="3">'Blatt 4 Seite 4'!#REF!</definedName>
    <definedName name="Text32" localSheetId="4">'Blatt 4 Seite 5'!#REF!</definedName>
    <definedName name="Text32" localSheetId="5">'Blatt 4 Seite 6'!#REF!</definedName>
    <definedName name="Text32" localSheetId="6">'Blatt 4 Seite 7'!#REF!</definedName>
    <definedName name="Text32" localSheetId="7">'Blatt 4 Seite 8'!#REF!</definedName>
    <definedName name="Text32" localSheetId="8">'Blatt 4 Seite 9'!#REF!</definedName>
    <definedName name="Text43" localSheetId="3">'Blatt 4 Seite 4'!$F$68</definedName>
    <definedName name="Text43" localSheetId="4">'Blatt 4 Seite 5'!$F$64</definedName>
    <definedName name="Text43" localSheetId="5">'Blatt 4 Seite 6'!$F$55</definedName>
    <definedName name="Text43" localSheetId="6">'Blatt 4 Seite 7'!$F$25</definedName>
    <definedName name="Text43" localSheetId="7">'Blatt 4 Seite 8'!$F$21</definedName>
    <definedName name="Text43" localSheetId="8">'Blatt 4 Seite 9'!$F$25</definedName>
    <definedName name="Text53" localSheetId="4">'Blatt 4 Seite 5'!$D$20</definedName>
    <definedName name="Text53" localSheetId="5">'Blatt 4 Seite 6'!$D$20</definedName>
    <definedName name="Text53" localSheetId="6">'Blatt 4 Seite 7'!#REF!</definedName>
    <definedName name="Text53" localSheetId="7">'Blatt 4 Seite 8'!#REF!</definedName>
    <definedName name="Text53" localSheetId="8">'Blatt 4 Seite 9'!#REF!</definedName>
    <definedName name="Text59" localSheetId="4">'Blatt 4 Seite 5'!$D$31</definedName>
    <definedName name="Text59" localSheetId="5">'Blatt 4 Seite 6'!$D$31</definedName>
    <definedName name="Text59" localSheetId="6">'Blatt 4 Seite 7'!#REF!</definedName>
    <definedName name="Text59" localSheetId="7">'Blatt 4 Seite 8'!#REF!</definedName>
    <definedName name="Text59" localSheetId="8">'Blatt 4 Seite 9'!#REF!</definedName>
    <definedName name="Text6" localSheetId="0">'Blatt 4 Seite 1'!$D$26</definedName>
    <definedName name="Text6" localSheetId="1">'Blatt 4 Seite 2'!$D$20</definedName>
    <definedName name="Text6" localSheetId="2">'Blatt 4 Seite 3'!$D$18</definedName>
    <definedName name="Text6" localSheetId="3">'Blatt 4 Seite 4'!#REF!</definedName>
    <definedName name="Text6" localSheetId="4">'Blatt 4 Seite 5'!#REF!</definedName>
    <definedName name="Text6" localSheetId="5">'Blatt 4 Seite 6'!#REF!</definedName>
    <definedName name="Text6" localSheetId="6">'Blatt 4 Seite 7'!#REF!</definedName>
    <definedName name="Text6" localSheetId="7">'Blatt 4 Seite 8'!#REF!</definedName>
    <definedName name="Text6" localSheetId="8">'Blatt 4 Seite 9'!#REF!</definedName>
    <definedName name="Text72" localSheetId="2">'Blatt 4 Seite 3'!$D$11</definedName>
    <definedName name="Text72" localSheetId="3">'Blatt 4 Seite 4'!#REF!</definedName>
    <definedName name="Text72" localSheetId="4">'Blatt 4 Seite 5'!#REF!</definedName>
    <definedName name="Text72" localSheetId="5">'Blatt 4 Seite 6'!#REF!</definedName>
    <definedName name="Text72" localSheetId="6">'Blatt 4 Seite 7'!#REF!</definedName>
    <definedName name="Text72" localSheetId="7">'Blatt 4 Seite 8'!#REF!</definedName>
    <definedName name="Text72" localSheetId="8">'Blatt 4 Seite 9'!#REF!</definedName>
    <definedName name="Text79" localSheetId="2">'Blatt 4 Seite 3'!$D$19</definedName>
    <definedName name="Text79" localSheetId="3">'Blatt 4 Seite 4'!#REF!</definedName>
    <definedName name="Text79" localSheetId="4">'Blatt 4 Seite 5'!#REF!</definedName>
    <definedName name="Text79" localSheetId="5">'Blatt 4 Seite 6'!#REF!</definedName>
    <definedName name="Text79" localSheetId="6">'Blatt 4 Seite 7'!#REF!</definedName>
    <definedName name="Text79" localSheetId="7">'Blatt 4 Seite 8'!#REF!</definedName>
    <definedName name="Text79" localSheetId="8">'Blatt 4 Seite 9'!#REF!</definedName>
    <definedName name="Text83" localSheetId="2">'Blatt 4 Seite 3'!$D$28</definedName>
    <definedName name="Text83" localSheetId="3">'Blatt 4 Seite 4'!#REF!</definedName>
    <definedName name="Text83" localSheetId="4">'Blatt 4 Seite 5'!#REF!</definedName>
    <definedName name="Text83" localSheetId="5">'Blatt 4 Seite 6'!#REF!</definedName>
    <definedName name="Text83" localSheetId="6">'Blatt 4 Seite 7'!#REF!</definedName>
    <definedName name="Text83" localSheetId="7">'Blatt 4 Seite 8'!#REF!</definedName>
    <definedName name="Text83" localSheetId="8">'Blatt 4 Seite 9'!#REF!</definedName>
    <definedName name="Text93" localSheetId="2">'Blatt 4 Seite 3'!$D$49</definedName>
    <definedName name="Text93" localSheetId="3">'Blatt 4 Seite 4'!#REF!</definedName>
    <definedName name="Text93" localSheetId="4">'Blatt 4 Seite 5'!#REF!</definedName>
    <definedName name="Text93" localSheetId="5">'Blatt 4 Seite 6'!#REF!</definedName>
    <definedName name="Text93" localSheetId="6">'Blatt 4 Seite 7'!#REF!</definedName>
    <definedName name="Text93" localSheetId="7">'Blatt 4 Seite 8'!#REF!</definedName>
    <definedName name="Text93" localSheetId="8">'Blatt 4 Seite 9'!#REF!</definedName>
  </definedNames>
  <calcPr calcId="162913"/>
</workbook>
</file>

<file path=xl/calcChain.xml><?xml version="1.0" encoding="utf-8"?>
<calcChain xmlns="http://schemas.openxmlformats.org/spreadsheetml/2006/main">
  <c r="E39" i="8" l="1"/>
  <c r="E11" i="8" s="1"/>
  <c r="A7" i="11" l="1"/>
  <c r="A7" i="10"/>
  <c r="A7" i="9"/>
  <c r="A7" i="8"/>
  <c r="A7" i="7"/>
  <c r="A7" i="6"/>
  <c r="A7" i="5"/>
  <c r="A7" i="4"/>
  <c r="E17" i="1"/>
  <c r="E26" i="1"/>
  <c r="E39" i="1"/>
  <c r="E44" i="1"/>
  <c r="E13" i="4"/>
  <c r="E20" i="4"/>
  <c r="E29" i="4"/>
  <c r="E40" i="4"/>
  <c r="E11" i="5"/>
  <c r="E19" i="5"/>
  <c r="E28" i="5"/>
  <c r="E39" i="5"/>
  <c r="E49" i="5"/>
  <c r="E11" i="6"/>
  <c r="E13" i="6"/>
  <c r="E19" i="6"/>
  <c r="E26" i="6"/>
  <c r="E33" i="6"/>
  <c r="E43" i="6"/>
  <c r="E11" i="7"/>
  <c r="E20" i="7"/>
  <c r="E31" i="7"/>
  <c r="E39" i="7"/>
  <c r="E13" i="8"/>
  <c r="E20" i="8"/>
  <c r="E28" i="8"/>
  <c r="E11" i="9"/>
  <c r="E22" i="9"/>
  <c r="E28" i="9"/>
  <c r="E35" i="9"/>
  <c r="E41" i="9"/>
  <c r="E11" i="10"/>
  <c r="E19" i="10"/>
  <c r="E30" i="10"/>
  <c r="E38" i="10"/>
  <c r="E46" i="10"/>
  <c r="E27" i="11"/>
  <c r="E28" i="10" s="1"/>
  <c r="E22" i="11"/>
  <c r="E11" i="11"/>
  <c r="E36" i="11"/>
  <c r="E41" i="11"/>
  <c r="E11" i="4" l="1"/>
  <c r="E15" i="1"/>
</calcChain>
</file>

<file path=xl/sharedStrings.xml><?xml version="1.0" encoding="utf-8"?>
<sst xmlns="http://schemas.openxmlformats.org/spreadsheetml/2006/main" count="644" uniqueCount="312">
  <si>
    <t>Ort, Bauwerk</t>
  </si>
  <si>
    <t>Summe</t>
  </si>
  <si>
    <t>Basisjahr=100/Baupreisindex</t>
  </si>
  <si>
    <t>Datum der Kostenermittlung</t>
  </si>
  <si>
    <t>RLBau Muster 6</t>
  </si>
  <si>
    <t>KG</t>
  </si>
  <si>
    <t>Blatt 4 Seite 1</t>
  </si>
  <si>
    <t>Kostengruppen (KG) nach DIN 276</t>
  </si>
  <si>
    <t>EUR</t>
  </si>
  <si>
    <t>Grundstück  (siehe auch K 1)  *)</t>
  </si>
  <si>
    <t>Vorbereitende Maßnahmen</t>
  </si>
  <si>
    <t>Herrichten</t>
  </si>
  <si>
    <t>Sicherungsmaßnahmen</t>
  </si>
  <si>
    <t xml:space="preserve">     </t>
  </si>
  <si>
    <t>Abbruchmaßnahmen</t>
  </si>
  <si>
    <t>Altlastenbeseitigung</t>
  </si>
  <si>
    <t>Herrichten der Geländeoberfläche</t>
  </si>
  <si>
    <t>Kampfmittelräumung</t>
  </si>
  <si>
    <t>Kulturhistorische Funde</t>
  </si>
  <si>
    <t>Sonstiges zur KG 210</t>
  </si>
  <si>
    <t>Kostenermittlung / Gliederung</t>
  </si>
  <si>
    <t>Öffentliche Erschließung</t>
  </si>
  <si>
    <t>Abwasserentsorgung</t>
  </si>
  <si>
    <t>     </t>
  </si>
  <si>
    <t>Wasserversorgung</t>
  </si>
  <si>
    <t>Gasversorgung</t>
  </si>
  <si>
    <t>Fernwärmeversorgung</t>
  </si>
  <si>
    <t>Stromversorgung</t>
  </si>
  <si>
    <t>Telekommunikation</t>
  </si>
  <si>
    <t>Verkehrserschließung</t>
  </si>
  <si>
    <t>Abfallentsorgung</t>
  </si>
  <si>
    <t>Sonstiges zur KG 220</t>
  </si>
  <si>
    <t>Nichtöffentliche Erschließung</t>
  </si>
  <si>
    <t>Ausgleichsmaßnahmen und -abgaben</t>
  </si>
  <si>
    <t>Ausgleichsmaßnahmen</t>
  </si>
  <si>
    <t>Ausgleichsabgaben</t>
  </si>
  <si>
    <t>Sonstiges zur KG 240</t>
  </si>
  <si>
    <t>Übergangsmaßnahmen</t>
  </si>
  <si>
    <t>Bauliche Maßnahmen</t>
  </si>
  <si>
    <t>Organisatorische Maßnahmen</t>
  </si>
  <si>
    <t>Sonstiges zur KG 250</t>
  </si>
  <si>
    <t>*)</t>
  </si>
  <si>
    <t>Nachrichtliche Kostenangaben</t>
  </si>
  <si>
    <t>Bauwerk – Baukonstruktionen</t>
  </si>
  <si>
    <t>Baugrube / Erdbau</t>
  </si>
  <si>
    <t>Herstellung</t>
  </si>
  <si>
    <t>Sonstiges zur KG 310</t>
  </si>
  <si>
    <t>Gründung, Unterbau</t>
  </si>
  <si>
    <t>Flachgründungen und Bodenplatten</t>
  </si>
  <si>
    <t>Gründungsbeträge</t>
  </si>
  <si>
    <t>Abdichtungen und Bekleidungen</t>
  </si>
  <si>
    <t>Sonstiges zur KG 320</t>
  </si>
  <si>
    <t>Außenwände / Vertikale Baukonstruktionen, außen</t>
  </si>
  <si>
    <t>Tragende Außenwände</t>
  </si>
  <si>
    <t>Nichttragende Außenwände</t>
  </si>
  <si>
    <t>Außenstützen</t>
  </si>
  <si>
    <t>Außenwandöffnungen</t>
  </si>
  <si>
    <t>Außenwandbekleidungen, außen</t>
  </si>
  <si>
    <t>Außenwandbekleidungen, innen</t>
  </si>
  <si>
    <t>Elementierte Außenwandkonstruktionen</t>
  </si>
  <si>
    <t>Lichtschutz zur KG 330</t>
  </si>
  <si>
    <t>Sonstiges zur KG 330</t>
  </si>
  <si>
    <t>Innenwände / Vertikale Baukonstruktionen, innen</t>
  </si>
  <si>
    <t>Tragende Innenwände</t>
  </si>
  <si>
    <t>Nichttragende Innenwände</t>
  </si>
  <si>
    <t>Innenstützen</t>
  </si>
  <si>
    <t>Innenwandöffnungen</t>
  </si>
  <si>
    <t>Innenwandbekleidungen</t>
  </si>
  <si>
    <t>Elementierte Innenwandkonstruktionen</t>
  </si>
  <si>
    <t>Lichtschutz zur KG 340</t>
  </si>
  <si>
    <t>Sonstiges zur KG 340</t>
  </si>
  <si>
    <t>Besonders nachzuweisende Kostengruppen, die gesondert bei Bedarf zu ermitteln sind</t>
  </si>
  <si>
    <t>Decken / Horizontale Baukonstruktionen</t>
  </si>
  <si>
    <t>Deckenkonstruktionen</t>
  </si>
  <si>
    <t>Deckenöffnungen</t>
  </si>
  <si>
    <t>Deckenbeläge</t>
  </si>
  <si>
    <t>Deckenbekleidungen</t>
  </si>
  <si>
    <t>Elementierte Deckenkonstruktionen</t>
  </si>
  <si>
    <t>Sonstiges zur KG 350</t>
  </si>
  <si>
    <t>Dächer</t>
  </si>
  <si>
    <t>Dachkonstruktionen</t>
  </si>
  <si>
    <t>Dachfenster, Dachöffnungen</t>
  </si>
  <si>
    <t>Dachbeläge</t>
  </si>
  <si>
    <t>Dachbekleidungen</t>
  </si>
  <si>
    <t>Elementierte Dachkonstruktionen</t>
  </si>
  <si>
    <t>Lichtschutz zur KG 360</t>
  </si>
  <si>
    <t>Sonstiges zur KG 360</t>
  </si>
  <si>
    <t>Infrastrukturanlagen</t>
  </si>
  <si>
    <t>Anlagen für den Straßenverkehr</t>
  </si>
  <si>
    <t xml:space="preserve">Anlagen für den Schienenverkehr </t>
  </si>
  <si>
    <t>Anlagen für den Flugverkehr</t>
  </si>
  <si>
    <t>Anlagen des Wasserbaus</t>
  </si>
  <si>
    <t>Anlagen der Abwasserentsorgung</t>
  </si>
  <si>
    <t>Anlagen der Wasserversorgung</t>
  </si>
  <si>
    <t>Anlagen der Energie- und Informationsversorgung</t>
  </si>
  <si>
    <t>Anlagen der Abfallentsorgung</t>
  </si>
  <si>
    <t>Sonstiges zur KG 370</t>
  </si>
  <si>
    <t>Baukonstruktive Einbauten</t>
  </si>
  <si>
    <t>Allgemeine Einbauten</t>
  </si>
  <si>
    <t>Besondere Einbauten</t>
  </si>
  <si>
    <t>Landschaftsgestalterische Einbauten</t>
  </si>
  <si>
    <t>Mechanische Einbauten</t>
  </si>
  <si>
    <t>Einbauten in Konstruktionen des Ingenieurbaus</t>
  </si>
  <si>
    <t>Orientierungs- und Informationssysteme</t>
  </si>
  <si>
    <t>Schutzeinbauten</t>
  </si>
  <si>
    <t>Sonstiges zur KG 380</t>
  </si>
  <si>
    <t>Sonstige Maßnahmen für Baukonstruktionen</t>
  </si>
  <si>
    <t>Baustelleneinrichtung</t>
  </si>
  <si>
    <t>Gerüste</t>
  </si>
  <si>
    <t>Instandsetzungen</t>
  </si>
  <si>
    <t>Materialentsorgung</t>
  </si>
  <si>
    <t>Zusätzliche Maßnahmen</t>
  </si>
  <si>
    <t>Provisorische Baukonstruktionen</t>
  </si>
  <si>
    <t>Sonstiges zur KG 390</t>
  </si>
  <si>
    <t>Blatt 4 Seite 3</t>
  </si>
  <si>
    <r>
      <t xml:space="preserve">Vortrieb  </t>
    </r>
    <r>
      <rPr>
        <vertAlign val="superscript"/>
        <sz val="10"/>
        <rFont val="Arial"/>
        <family val="2"/>
      </rPr>
      <t>*)</t>
    </r>
  </si>
  <si>
    <r>
      <t xml:space="preserve">Umschließung  </t>
    </r>
    <r>
      <rPr>
        <vertAlign val="superscript"/>
        <sz val="10"/>
        <rFont val="Arial"/>
        <family val="2"/>
      </rPr>
      <t>*)</t>
    </r>
  </si>
  <si>
    <r>
      <t xml:space="preserve">Wasserhaltung  </t>
    </r>
    <r>
      <rPr>
        <vertAlign val="superscript"/>
        <sz val="10"/>
        <rFont val="Arial"/>
        <family val="2"/>
      </rPr>
      <t>*)</t>
    </r>
  </si>
  <si>
    <r>
      <t xml:space="preserve">Baugrundverbesserung  </t>
    </r>
    <r>
      <rPr>
        <vertAlign val="superscript"/>
        <sz val="10"/>
        <rFont val="Arial"/>
        <family val="2"/>
      </rPr>
      <t>*)</t>
    </r>
  </si>
  <si>
    <r>
      <t xml:space="preserve">Tiefgründungen  </t>
    </r>
    <r>
      <rPr>
        <vertAlign val="superscript"/>
        <sz val="10"/>
        <rFont val="Arial"/>
        <family val="2"/>
      </rPr>
      <t>*)</t>
    </r>
  </si>
  <si>
    <r>
      <t xml:space="preserve">Dränagen  </t>
    </r>
    <r>
      <rPr>
        <vertAlign val="superscript"/>
        <sz val="10"/>
        <rFont val="Arial"/>
        <family val="2"/>
      </rPr>
      <t>*)</t>
    </r>
  </si>
  <si>
    <t>Bauwerk – Technische Anlagen</t>
  </si>
  <si>
    <t>Abwasser-, Wasser-, Gasanlagen</t>
  </si>
  <si>
    <t>Abwasseranlagen</t>
  </si>
  <si>
    <t>Wasseranlagen</t>
  </si>
  <si>
    <t>Gasanlagen</t>
  </si>
  <si>
    <t>Sonstiges zur KG 410</t>
  </si>
  <si>
    <t>Wärmeversorgungsanlagen</t>
  </si>
  <si>
    <t>Wärmeerzeugungsanlagen</t>
  </si>
  <si>
    <t>Wärmeverteilnetze</t>
  </si>
  <si>
    <t>Raumheizflächen</t>
  </si>
  <si>
    <t>Verkehrsheizflächen</t>
  </si>
  <si>
    <t>Sonstiges zur KG 420</t>
  </si>
  <si>
    <t>Raumlufttechnische Anlagen</t>
  </si>
  <si>
    <t>Lüftungsanlagen</t>
  </si>
  <si>
    <t>Teilklimaanlagen</t>
  </si>
  <si>
    <t>Klimaanlagen</t>
  </si>
  <si>
    <t>Kälteanlagen</t>
  </si>
  <si>
    <t>Sonstiges zur KG 430</t>
  </si>
  <si>
    <t>Elektrische Anlagen</t>
  </si>
  <si>
    <t>Hoch- und Mittelspannungsanlagen</t>
  </si>
  <si>
    <t>Eigenstromversorgungsanlagen</t>
  </si>
  <si>
    <t>Niederspannungsschaltanlagen</t>
  </si>
  <si>
    <t>Niederspannungsinstallationsanlagen</t>
  </si>
  <si>
    <t>Beleuchtungsanlagen</t>
  </si>
  <si>
    <t>Blitzschutz- und Erdungsanlagen</t>
  </si>
  <si>
    <t>Fahrleitungssysteme</t>
  </si>
  <si>
    <t>Sonstiges zur KG 440</t>
  </si>
  <si>
    <t>Telekommunikationsanlagen</t>
  </si>
  <si>
    <t>Such- und Signalanlagen</t>
  </si>
  <si>
    <t>Zeitdienstanlagen</t>
  </si>
  <si>
    <t>Elektroakustische Anlagen</t>
  </si>
  <si>
    <t>Audiovisuelle Medien- und Antennenanlagen</t>
  </si>
  <si>
    <t>Gefahrenmelde- und Alarmanlagen</t>
  </si>
  <si>
    <t>Datenübertragungsnetze</t>
  </si>
  <si>
    <t>Verkehrsbeeinflussungsanlagen</t>
  </si>
  <si>
    <t>Sonstiges zur KG 450</t>
  </si>
  <si>
    <t>Förderanlagen</t>
  </si>
  <si>
    <t>Aufzugsanlagen</t>
  </si>
  <si>
    <t>Fahrtreppen, Fahrsteige</t>
  </si>
  <si>
    <t>Befahranlagen</t>
  </si>
  <si>
    <t>Transportanlagen</t>
  </si>
  <si>
    <t>Krananlagen</t>
  </si>
  <si>
    <t>Hydraulikanlagen</t>
  </si>
  <si>
    <t>Sonstiges zur KG 460</t>
  </si>
  <si>
    <t>Nutzungsspezifische und verfahrenstechnische Anlagen</t>
  </si>
  <si>
    <t>Küchentechnische Anlagen</t>
  </si>
  <si>
    <t>Wäscherei-, Reinigungs- und badetechnische Anlagen</t>
  </si>
  <si>
    <t>Medienversorgungsanlagen, Medizin- und labortechnische Anlagen</t>
  </si>
  <si>
    <t>Feuerlöschanlagen</t>
  </si>
  <si>
    <t>Prozesswärme-, –kälte- und –luftanlagen</t>
  </si>
  <si>
    <t>Weitere nutzungsspezifische Anlagen</t>
  </si>
  <si>
    <t>Verfahrenstechnische Anlagen, Wasser, Abwasser und Gase</t>
  </si>
  <si>
    <t>Verfahrenstechnische Anlagen, Feststoffe, Wertstoffe und Abfälle</t>
  </si>
  <si>
    <t>Sonstiges zur KG 470</t>
  </si>
  <si>
    <t>Gebäudeautomation</t>
  </si>
  <si>
    <t>Automationseinrichtungen</t>
  </si>
  <si>
    <t>Schaltschränke, Automationsschwerpunkte</t>
  </si>
  <si>
    <t>Automationsmanagement</t>
  </si>
  <si>
    <t>Kabel, Leitungen und Verlegesysteme</t>
  </si>
  <si>
    <t>Sonstiges zur KG 480</t>
  </si>
  <si>
    <t>Sonstige Maßnahmen für technische Anlagen</t>
  </si>
  <si>
    <t>Provisorische technische Anlagen</t>
  </si>
  <si>
    <t>Sonstiges zur KG 490</t>
  </si>
  <si>
    <t>Blatt 4 Seite 5</t>
  </si>
  <si>
    <t>Blatt 4 Seite 4</t>
  </si>
  <si>
    <t>Außenanlagen und Freiflächen</t>
  </si>
  <si>
    <t>Erdbau</t>
  </si>
  <si>
    <t>Umschließung</t>
  </si>
  <si>
    <t>Wasserhaltung</t>
  </si>
  <si>
    <t>Vortrieb</t>
  </si>
  <si>
    <t>Sonstiges zur KG 510</t>
  </si>
  <si>
    <t>Gründung Unterbau</t>
  </si>
  <si>
    <t>Baugrundverbesserung</t>
  </si>
  <si>
    <t>Gründungen und Bodenplatten</t>
  </si>
  <si>
    <t>Gründungsbeläge</t>
  </si>
  <si>
    <t>Dränagen</t>
  </si>
  <si>
    <t>Sonstiges zur KG 520</t>
  </si>
  <si>
    <t>Oberbau, Deckschichten</t>
  </si>
  <si>
    <t>Wege</t>
  </si>
  <si>
    <t>Straßen</t>
  </si>
  <si>
    <t>Plätze, Höfe, Terrassen</t>
  </si>
  <si>
    <t>Stellplätze</t>
  </si>
  <si>
    <t>Sportplatzflächen</t>
  </si>
  <si>
    <t>Spielplatzflächen</t>
  </si>
  <si>
    <t>Gleisanlagen</t>
  </si>
  <si>
    <t>Flugplatzflächen</t>
  </si>
  <si>
    <t>Sonstiges zur KG 530</t>
  </si>
  <si>
    <t>Baukonstruktionen</t>
  </si>
  <si>
    <t>Einfriedungen</t>
  </si>
  <si>
    <t>Schutzkonstruktionen</t>
  </si>
  <si>
    <t>Wandkonstruktionen</t>
  </si>
  <si>
    <t>Rampen, Treppen, Tribünen</t>
  </si>
  <si>
    <t>Überdachungen</t>
  </si>
  <si>
    <t>Stege</t>
  </si>
  <si>
    <t>Kanal- und Schachtkonstruktionen</t>
  </si>
  <si>
    <t>Wasserbecken</t>
  </si>
  <si>
    <t>Sonstiges zur KG 540</t>
  </si>
  <si>
    <t>Technische Anlagen</t>
  </si>
  <si>
    <t>Anlagen für Gase und Flüssigkeiten</t>
  </si>
  <si>
    <t>Kommunikations-, sicherheits- und informationstechnische Anlagen, Automation</t>
  </si>
  <si>
    <t>Nutzungsspezifische Anlagen</t>
  </si>
  <si>
    <t>Sonstiges zur KG 550</t>
  </si>
  <si>
    <t>Einbauten in Außenanlagen und Freiflächen</t>
  </si>
  <si>
    <t>Sonstiges zur KG 560</t>
  </si>
  <si>
    <t>Vegetationsflächen</t>
  </si>
  <si>
    <t>Vegetationstechnische Bodenbearbeitung</t>
  </si>
  <si>
    <t>Sicherungsbauweisen</t>
  </si>
  <si>
    <t>Pflanzflächen</t>
  </si>
  <si>
    <t>Rasen und Saatflächen</t>
  </si>
  <si>
    <t>Sonstiges zur KG 570</t>
  </si>
  <si>
    <t>Wasserflächen</t>
  </si>
  <si>
    <t>Befestigungen</t>
  </si>
  <si>
    <t>Abdichtungen</t>
  </si>
  <si>
    <t>Bepflanzungen</t>
  </si>
  <si>
    <t>Sonstiges zur KG 580</t>
  </si>
  <si>
    <t>Sonstige Maßnahmen für Außenanlagen und Freiflächen</t>
  </si>
  <si>
    <t>Provisorische Außenanlagen</t>
  </si>
  <si>
    <t>Sonstiges zur KG 590</t>
  </si>
  <si>
    <t>Blatt 4 Seite 7</t>
  </si>
  <si>
    <t>Blatt 4 Seite 6</t>
  </si>
  <si>
    <t>Blatt 4 Seite 8</t>
  </si>
  <si>
    <t>Ausstattung und Kunstwerke</t>
  </si>
  <si>
    <t>soweit Finanzierung aus Baumitteln erfolgt</t>
  </si>
  <si>
    <t>**)</t>
  </si>
  <si>
    <t>Künstlerische Ausstattung</t>
  </si>
  <si>
    <t>Künstlerische Gestaltung des Bauwerks</t>
  </si>
  <si>
    <t>Künstlerische Gestaltung der Außenanlagen und Freiflächen</t>
  </si>
  <si>
    <t>Sonstiges zur KG 640</t>
  </si>
  <si>
    <t>Sonstige Ausstattung</t>
  </si>
  <si>
    <t>Baunebenkosten</t>
  </si>
  <si>
    <t>Projektleitung</t>
  </si>
  <si>
    <t>Bedarfsplanung</t>
  </si>
  <si>
    <t>Projektsteuerung</t>
  </si>
  <si>
    <t>Sicherheits- und Gesundheitsschutzkoordination</t>
  </si>
  <si>
    <t>Vergabeverfahren</t>
  </si>
  <si>
    <t>Sonstiges zur KG 710</t>
  </si>
  <si>
    <t xml:space="preserve">Vorbereitung der Objektplanung </t>
  </si>
  <si>
    <t>Untersuchungen</t>
  </si>
  <si>
    <t>Wertermittlungen</t>
  </si>
  <si>
    <t>Städtebauliche Leistungen</t>
  </si>
  <si>
    <t>Landschaftsplanerische Leistungen</t>
  </si>
  <si>
    <t>Wettbewerbe</t>
  </si>
  <si>
    <t>Sonstiges zur KG 720</t>
  </si>
  <si>
    <t>Objektplanung</t>
  </si>
  <si>
    <t>Gebäude und Innenräume</t>
  </si>
  <si>
    <t>Freianlagen</t>
  </si>
  <si>
    <t>Ingenieurbauwerke</t>
  </si>
  <si>
    <t>Verkehrsanlagen</t>
  </si>
  <si>
    <t>Sonstiges zur KG 730</t>
  </si>
  <si>
    <t>Blatt 4 Seite 9</t>
  </si>
  <si>
    <t>Fachplanung</t>
  </si>
  <si>
    <t>Tragwerksplanung</t>
  </si>
  <si>
    <t>Technische Ausrüstung</t>
  </si>
  <si>
    <t>Bauphysik</t>
  </si>
  <si>
    <t>Geotechnik</t>
  </si>
  <si>
    <t>Ingenieurvermessung</t>
  </si>
  <si>
    <t>Lichttechnik, Tageslichttechnik</t>
  </si>
  <si>
    <t>Brandschutz</t>
  </si>
  <si>
    <t>Altlasten, Kampfmittel, kultushistorische Funde</t>
  </si>
  <si>
    <t>Sonstiges zur KG 740</t>
  </si>
  <si>
    <t>Künstlerische Leistungen</t>
  </si>
  <si>
    <t>Kunstwettbewerbe</t>
  </si>
  <si>
    <t>Honorare</t>
  </si>
  <si>
    <t>Sonstiges zur KG 750</t>
  </si>
  <si>
    <t>Allgemeine Baunebenkosten</t>
  </si>
  <si>
    <t>Gutachten und Beratung</t>
  </si>
  <si>
    <t>Prüfungen, Genehmigungen, Abnahmen</t>
  </si>
  <si>
    <t>Bewirtschaftungskosten</t>
  </si>
  <si>
    <t>Bemusterungskosten</t>
  </si>
  <si>
    <t>Betriebskosten nach der Abnahme</t>
  </si>
  <si>
    <t>Versicherungen</t>
  </si>
  <si>
    <r>
      <t xml:space="preserve">Sonstiges zur KG 760  </t>
    </r>
    <r>
      <rPr>
        <vertAlign val="superscript"/>
        <sz val="9"/>
        <rFont val="Arial"/>
        <family val="2"/>
      </rPr>
      <t>*)</t>
    </r>
  </si>
  <si>
    <t>Sonstige Baunebenkosten</t>
  </si>
  <si>
    <t>Bestandsdokumentation</t>
  </si>
  <si>
    <t>Sonstiges zur KG 790</t>
  </si>
  <si>
    <t>Finanzierung</t>
  </si>
  <si>
    <t>Hierzu zählen u. a. Kosten für Baufeiern, zum Beispiel Grundsteinlegung, Richtfest, Übergabe/Einweihung</t>
  </si>
  <si>
    <t>Finanzierungsnebenkosten</t>
  </si>
  <si>
    <t>Fremdkapitalzinsen</t>
  </si>
  <si>
    <t>Eigenkapitalzinsen</t>
  </si>
  <si>
    <t>Bürgschaften</t>
  </si>
  <si>
    <t>Sonstige Finanzierungskosten</t>
  </si>
  <si>
    <t>nur eintragen, wenn Vergabe an freiberuflich Tätige</t>
  </si>
  <si>
    <r>
      <t xml:space="preserve">Allgemeine Ausstattung  </t>
    </r>
    <r>
      <rPr>
        <b/>
        <vertAlign val="superscript"/>
        <sz val="9"/>
        <rFont val="Arial"/>
        <family val="2"/>
      </rPr>
      <t>*)</t>
    </r>
  </si>
  <si>
    <r>
      <t xml:space="preserve">Kunstobjekte  </t>
    </r>
    <r>
      <rPr>
        <vertAlign val="superscript"/>
        <sz val="9"/>
        <rFont val="Arial"/>
        <family val="2"/>
      </rPr>
      <t>**)</t>
    </r>
  </si>
  <si>
    <r>
      <t xml:space="preserve">Bauherrenaufgaben  </t>
    </r>
    <r>
      <rPr>
        <b/>
        <vertAlign val="superscript"/>
        <sz val="9"/>
        <rFont val="Arial"/>
        <family val="2"/>
      </rPr>
      <t>***)</t>
    </r>
  </si>
  <si>
    <t>***)</t>
  </si>
  <si>
    <t>Besondere Ausstattung  *)</t>
  </si>
  <si>
    <t>Informationstechnische Ausstattung  *)</t>
  </si>
  <si>
    <t>Kommunikations-, sicherheits- und informationstechnische Anlagen</t>
  </si>
  <si>
    <t>Blatt 4 Seite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</si>
</sst>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mm\/yyyy"/>
    <numFmt numFmtId="166" formatCode="000.0"/>
  </numFmts>
  <fonts count="16" x14ac:knownFonts="1">
    <font>
      <sz val="10"/>
      <name val="Arial"/>
    </font>
    <font>
      <sz val="9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7"/>
      <name val="Arial"/>
      <family val="2"/>
    </font>
    <font>
      <sz val="11"/>
      <name val="Arial"/>
      <family val="2"/>
    </font>
    <font>
      <b/>
      <sz val="11"/>
      <name val="Courier New"/>
      <family val="3"/>
    </font>
    <font>
      <sz val="11"/>
      <name val="Courier New"/>
      <family val="3"/>
    </font>
    <font>
      <b/>
      <sz val="7"/>
      <name val="Arial"/>
      <family val="2"/>
    </font>
    <font>
      <vertAlign val="superscript"/>
      <sz val="10"/>
      <name val="Arial"/>
      <family val="2"/>
    </font>
    <font>
      <sz val="12"/>
      <name val="Times New Roman"/>
      <family val="1"/>
    </font>
    <font>
      <b/>
      <vertAlign val="superscript"/>
      <sz val="9"/>
      <name val="Arial"/>
      <family val="2"/>
    </font>
    <font>
      <vertAlign val="superscript"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D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22">
    <xf numFmtId="0" fontId="0" fillId="0" borderId="0" xfId="0"/>
    <xf numFmtId="0" fontId="5" fillId="0" borderId="0" xfId="0" applyFont="1"/>
    <xf numFmtId="0" fontId="5" fillId="0" borderId="9" xfId="0" applyFont="1" applyBorder="1"/>
    <xf numFmtId="0" fontId="0" fillId="0" borderId="0" xfId="0" applyAlignment="1"/>
    <xf numFmtId="0" fontId="0" fillId="0" borderId="4" xfId="0" applyBorder="1"/>
    <xf numFmtId="0" fontId="5" fillId="0" borderId="21" xfId="0" applyFont="1" applyBorder="1"/>
    <xf numFmtId="0" fontId="5" fillId="0" borderId="22" xfId="0" applyFont="1" applyBorder="1"/>
    <xf numFmtId="0" fontId="0" fillId="0" borderId="10" xfId="0" applyBorder="1"/>
    <xf numFmtId="0" fontId="5" fillId="0" borderId="11" xfId="0" applyFont="1" applyBorder="1"/>
    <xf numFmtId="0" fontId="0" fillId="0" borderId="19" xfId="0" applyBorder="1"/>
    <xf numFmtId="0" fontId="0" fillId="0" borderId="21" xfId="0" applyBorder="1"/>
    <xf numFmtId="0" fontId="8" fillId="0" borderId="0" xfId="0" applyFont="1" applyAlignment="1">
      <alignment horizontal="left"/>
    </xf>
    <xf numFmtId="0" fontId="3" fillId="0" borderId="4" xfId="0" applyFont="1" applyBorder="1" applyAlignment="1">
      <alignment horizontal="left"/>
    </xf>
    <xf numFmtId="164" fontId="0" fillId="0" borderId="0" xfId="0" applyNumberFormat="1"/>
    <xf numFmtId="0" fontId="0" fillId="0" borderId="0" xfId="0" applyAlignment="1">
      <alignment vertical="top"/>
    </xf>
    <xf numFmtId="0" fontId="5" fillId="0" borderId="13" xfId="0" applyFont="1" applyBorder="1" applyAlignment="1">
      <alignment vertical="center"/>
    </xf>
    <xf numFmtId="0" fontId="5" fillId="0" borderId="6" xfId="0" applyFont="1" applyBorder="1" applyAlignment="1">
      <alignment horizontal="left" vertical="center"/>
    </xf>
    <xf numFmtId="0" fontId="0" fillId="0" borderId="0" xfId="0" applyNumberFormat="1"/>
    <xf numFmtId="0" fontId="7" fillId="0" borderId="0" xfId="0" applyFont="1"/>
    <xf numFmtId="0" fontId="5" fillId="0" borderId="0" xfId="0" applyFont="1" applyAlignment="1"/>
    <xf numFmtId="0" fontId="5" fillId="0" borderId="4" xfId="0" applyFont="1" applyBorder="1"/>
    <xf numFmtId="0" fontId="5" fillId="0" borderId="25" xfId="0" applyFont="1" applyBorder="1" applyAlignment="1">
      <alignment horizontal="left" indent="1"/>
    </xf>
    <xf numFmtId="0" fontId="5" fillId="0" borderId="8" xfId="0" applyFont="1" applyBorder="1" applyAlignment="1">
      <alignment horizontal="left" indent="1"/>
    </xf>
    <xf numFmtId="0" fontId="5" fillId="0" borderId="25" xfId="0" applyFont="1" applyBorder="1" applyAlignment="1">
      <alignment horizontal="left" vertical="top" indent="1"/>
    </xf>
    <xf numFmtId="0" fontId="5" fillId="0" borderId="8" xfId="0" applyFont="1" applyBorder="1" applyAlignment="1">
      <alignment horizontal="left" vertical="top" indent="1"/>
    </xf>
    <xf numFmtId="0" fontId="5" fillId="0" borderId="10" xfId="0" applyFont="1" applyBorder="1"/>
    <xf numFmtId="3" fontId="5" fillId="2" borderId="16" xfId="0" applyNumberFormat="1" applyFont="1" applyFill="1" applyBorder="1" applyAlignment="1" applyProtection="1">
      <alignment horizontal="right" vertical="center" indent="1"/>
      <protection locked="0"/>
    </xf>
    <xf numFmtId="3" fontId="5" fillId="2" borderId="5" xfId="0" applyNumberFormat="1" applyFont="1" applyFill="1" applyBorder="1" applyAlignment="1" applyProtection="1">
      <alignment horizontal="right" vertical="center" indent="1"/>
      <protection locked="0"/>
    </xf>
    <xf numFmtId="3" fontId="5" fillId="2" borderId="12" xfId="0" applyNumberFormat="1" applyFont="1" applyFill="1" applyBorder="1" applyAlignment="1" applyProtection="1">
      <alignment horizontal="right" vertical="center" indent="1"/>
      <protection locked="0"/>
    </xf>
    <xf numFmtId="0" fontId="7" fillId="0" borderId="4" xfId="0" applyFont="1" applyBorder="1" applyAlignment="1">
      <alignment horizontal="left" vertical="top"/>
    </xf>
    <xf numFmtId="0" fontId="4" fillId="0" borderId="0" xfId="0" applyFont="1"/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indent="1"/>
    </xf>
    <xf numFmtId="0" fontId="4" fillId="0" borderId="4" xfId="0" applyFont="1" applyBorder="1"/>
    <xf numFmtId="0" fontId="6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NumberFormat="1" applyFont="1" applyBorder="1" applyAlignment="1">
      <alignment horizontal="center" vertical="center" wrapText="1"/>
    </xf>
    <xf numFmtId="0" fontId="6" fillId="0" borderId="19" xfId="0" applyNumberFormat="1" applyFont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left" vertical="center"/>
    </xf>
    <xf numFmtId="0" fontId="3" fillId="0" borderId="0" xfId="0" applyFont="1"/>
    <xf numFmtId="0" fontId="1" fillId="0" borderId="4" xfId="0" applyFont="1" applyBorder="1" applyAlignment="1">
      <alignment horizontal="justify" vertical="center" wrapText="1"/>
    </xf>
    <xf numFmtId="0" fontId="10" fillId="0" borderId="4" xfId="0" applyFont="1" applyBorder="1" applyAlignment="1">
      <alignment horizontal="right" vertical="center" wrapText="1"/>
    </xf>
    <xf numFmtId="0" fontId="7" fillId="0" borderId="4" xfId="0" applyFont="1" applyBorder="1"/>
    <xf numFmtId="0" fontId="11" fillId="0" borderId="4" xfId="0" applyFont="1" applyBorder="1"/>
    <xf numFmtId="0" fontId="2" fillId="0" borderId="0" xfId="0" applyFont="1"/>
    <xf numFmtId="0" fontId="6" fillId="3" borderId="5" xfId="0" applyNumberFormat="1" applyFont="1" applyFill="1" applyBorder="1" applyAlignment="1">
      <alignment horizontal="center" vertical="center"/>
    </xf>
    <xf numFmtId="164" fontId="5" fillId="0" borderId="0" xfId="0" applyNumberFormat="1" applyFont="1"/>
    <xf numFmtId="0" fontId="7" fillId="0" borderId="0" xfId="0" applyFont="1" applyAlignment="1">
      <alignment horizontal="left" vertical="center"/>
    </xf>
    <xf numFmtId="0" fontId="6" fillId="0" borderId="16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6" fillId="0" borderId="12" xfId="0" applyNumberFormat="1" applyFont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0" fillId="0" borderId="0" xfId="0" applyFont="1" applyAlignment="1">
      <alignment horizontal="righ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left" vertical="center"/>
    </xf>
    <xf numFmtId="0" fontId="4" fillId="4" borderId="15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1" fillId="0" borderId="14" xfId="0" applyFont="1" applyBorder="1" applyAlignment="1">
      <alignment horizontal="justify" vertical="center" wrapText="1"/>
    </xf>
    <xf numFmtId="0" fontId="1" fillId="0" borderId="14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right" vertical="center" wrapText="1"/>
    </xf>
    <xf numFmtId="0" fontId="4" fillId="4" borderId="15" xfId="0" applyFont="1" applyFill="1" applyBorder="1" applyAlignment="1">
      <alignment horizontal="left" vertical="center"/>
    </xf>
    <xf numFmtId="0" fontId="0" fillId="4" borderId="0" xfId="0" applyFill="1"/>
    <xf numFmtId="0" fontId="9" fillId="0" borderId="4" xfId="0" applyFont="1" applyBorder="1" applyAlignment="1">
      <alignment horizontal="right" vertical="center" wrapText="1"/>
    </xf>
    <xf numFmtId="0" fontId="13" fillId="0" borderId="0" xfId="0" applyFont="1" applyAlignment="1">
      <alignment horizontal="justify" vertical="center"/>
    </xf>
    <xf numFmtId="0" fontId="4" fillId="4" borderId="18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justify" vertical="center"/>
    </xf>
    <xf numFmtId="0" fontId="7" fillId="0" borderId="4" xfId="0" applyFont="1" applyBorder="1" applyAlignment="1">
      <alignment vertical="center"/>
    </xf>
    <xf numFmtId="0" fontId="4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 indent="1"/>
    </xf>
    <xf numFmtId="4" fontId="4" fillId="4" borderId="18" xfId="0" applyNumberFormat="1" applyFont="1" applyFill="1" applyBorder="1" applyAlignment="1">
      <alignment horizontal="right" vertical="center"/>
    </xf>
    <xf numFmtId="4" fontId="4" fillId="4" borderId="4" xfId="0" applyNumberFormat="1" applyFont="1" applyFill="1" applyBorder="1" applyAlignment="1">
      <alignment horizontal="right" vertical="center"/>
    </xf>
    <xf numFmtId="164" fontId="9" fillId="2" borderId="7" xfId="0" applyNumberFormat="1" applyFont="1" applyFill="1" applyBorder="1" applyAlignment="1" applyProtection="1">
      <alignment horizontal="center" vertical="center"/>
      <protection locked="0"/>
    </xf>
    <xf numFmtId="0" fontId="4" fillId="4" borderId="15" xfId="0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 applyProtection="1">
      <alignment horizontal="right" vertical="center" indent="1"/>
      <protection locked="0"/>
    </xf>
    <xf numFmtId="0" fontId="5" fillId="2" borderId="5" xfId="0" applyNumberFormat="1" applyFont="1" applyFill="1" applyBorder="1" applyAlignment="1" applyProtection="1">
      <alignment horizontal="right" vertical="center" indent="1"/>
      <protection locked="0"/>
    </xf>
    <xf numFmtId="0" fontId="5" fillId="2" borderId="5" xfId="0" applyNumberFormat="1" applyFont="1" applyFill="1" applyBorder="1" applyAlignment="1" applyProtection="1">
      <alignment horizontal="right" vertical="center" indent="2"/>
      <protection locked="0"/>
    </xf>
    <xf numFmtId="0" fontId="5" fillId="2" borderId="16" xfId="0" applyNumberFormat="1" applyFont="1" applyFill="1" applyBorder="1" applyAlignment="1" applyProtection="1">
      <alignment horizontal="right" vertical="center" indent="1"/>
      <protection locked="0"/>
    </xf>
    <xf numFmtId="0" fontId="10" fillId="0" borderId="4" xfId="0" applyNumberFormat="1" applyFont="1" applyBorder="1" applyAlignment="1">
      <alignment horizontal="right" vertical="center" wrapText="1"/>
    </xf>
    <xf numFmtId="0" fontId="4" fillId="4" borderId="4" xfId="0" applyNumberFormat="1" applyFont="1" applyFill="1" applyBorder="1" applyAlignment="1">
      <alignment horizontal="center" vertical="center"/>
    </xf>
    <xf numFmtId="165" fontId="9" fillId="2" borderId="7" xfId="0" applyNumberFormat="1" applyFont="1" applyFill="1" applyBorder="1" applyAlignment="1" applyProtection="1">
      <alignment horizontal="center" vertical="center"/>
      <protection locked="0"/>
    </xf>
    <xf numFmtId="0" fontId="9" fillId="2" borderId="13" xfId="0" applyFont="1" applyFill="1" applyBorder="1" applyAlignment="1" applyProtection="1">
      <alignment horizontal="right" vertical="center"/>
      <protection locked="0"/>
    </xf>
    <xf numFmtId="166" fontId="9" fillId="4" borderId="4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0" fontId="4" fillId="0" borderId="26" xfId="0" applyFont="1" applyBorder="1" applyAlignment="1" applyProtection="1">
      <alignment horizontal="center" vertical="center"/>
    </xf>
    <xf numFmtId="0" fontId="4" fillId="4" borderId="15" xfId="0" applyFont="1" applyFill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left" vertical="center" indent="1"/>
    </xf>
    <xf numFmtId="0" fontId="4" fillId="4" borderId="17" xfId="0" applyFont="1" applyFill="1" applyBorder="1" applyAlignment="1" applyProtection="1">
      <alignment horizontal="center" vertical="center"/>
    </xf>
    <xf numFmtId="0" fontId="5" fillId="4" borderId="19" xfId="0" applyNumberFormat="1" applyFont="1" applyFill="1" applyBorder="1" applyAlignment="1" applyProtection="1">
      <alignment horizontal="right" vertical="center" indent="2"/>
    </xf>
    <xf numFmtId="0" fontId="4" fillId="4" borderId="15" xfId="0" applyNumberFormat="1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3" fontId="5" fillId="4" borderId="19" xfId="0" applyNumberFormat="1" applyFont="1" applyFill="1" applyBorder="1" applyAlignment="1" applyProtection="1">
      <alignment horizontal="right" vertical="center" indent="2"/>
    </xf>
    <xf numFmtId="0" fontId="0" fillId="0" borderId="0" xfId="0" applyAlignment="1" applyProtection="1"/>
    <xf numFmtId="0" fontId="8" fillId="0" borderId="0" xfId="0" applyFont="1" applyAlignment="1" applyProtection="1">
      <alignment horizontal="left"/>
    </xf>
    <xf numFmtId="0" fontId="5" fillId="0" borderId="19" xfId="0" applyFont="1" applyBorder="1" applyAlignment="1" applyProtection="1">
      <alignment horizontal="left" vertical="center"/>
    </xf>
    <xf numFmtId="0" fontId="0" fillId="0" borderId="19" xfId="0" applyBorder="1" applyProtection="1"/>
    <xf numFmtId="0" fontId="0" fillId="0" borderId="21" xfId="0" applyBorder="1" applyProtection="1"/>
    <xf numFmtId="0" fontId="5" fillId="0" borderId="0" xfId="0" applyFont="1" applyProtection="1"/>
    <xf numFmtId="0" fontId="5" fillId="0" borderId="4" xfId="0" applyFont="1" applyBorder="1" applyProtection="1"/>
    <xf numFmtId="0" fontId="5" fillId="0" borderId="22" xfId="0" applyFont="1" applyBorder="1" applyProtection="1"/>
    <xf numFmtId="0" fontId="5" fillId="0" borderId="21" xfId="0" applyFont="1" applyBorder="1" applyProtection="1"/>
    <xf numFmtId="0" fontId="3" fillId="0" borderId="0" xfId="0" applyFont="1" applyProtection="1"/>
    <xf numFmtId="0" fontId="3" fillId="0" borderId="4" xfId="0" applyFont="1" applyBorder="1" applyAlignment="1" applyProtection="1">
      <alignment horizontal="left"/>
    </xf>
    <xf numFmtId="0" fontId="0" fillId="0" borderId="4" xfId="0" applyBorder="1" applyProtection="1"/>
    <xf numFmtId="0" fontId="5" fillId="0" borderId="25" xfId="0" applyFont="1" applyBorder="1" applyAlignment="1" applyProtection="1">
      <alignment horizontal="left" indent="1"/>
    </xf>
    <xf numFmtId="0" fontId="5" fillId="0" borderId="8" xfId="0" applyFont="1" applyBorder="1" applyAlignment="1" applyProtection="1">
      <alignment horizontal="left" indent="1"/>
    </xf>
    <xf numFmtId="0" fontId="5" fillId="0" borderId="25" xfId="0" applyFont="1" applyBorder="1" applyAlignment="1" applyProtection="1">
      <alignment horizontal="left" vertical="top" indent="1"/>
    </xf>
    <xf numFmtId="0" fontId="5" fillId="0" borderId="8" xfId="0" applyFont="1" applyBorder="1" applyAlignment="1" applyProtection="1">
      <alignment horizontal="left" vertical="top" indent="1"/>
    </xf>
    <xf numFmtId="0" fontId="5" fillId="0" borderId="9" xfId="0" applyFont="1" applyBorder="1" applyProtection="1"/>
    <xf numFmtId="0" fontId="5" fillId="0" borderId="10" xfId="0" applyFont="1" applyBorder="1" applyProtection="1"/>
    <xf numFmtId="0" fontId="5" fillId="0" borderId="11" xfId="0" applyFont="1" applyBorder="1" applyProtection="1"/>
    <xf numFmtId="0" fontId="0" fillId="0" borderId="10" xfId="0" applyBorder="1" applyProtection="1"/>
    <xf numFmtId="0" fontId="7" fillId="0" borderId="4" xfId="0" applyFont="1" applyBorder="1" applyProtection="1"/>
    <xf numFmtId="0" fontId="7" fillId="0" borderId="4" xfId="0" applyFont="1" applyBorder="1" applyAlignment="1" applyProtection="1">
      <alignment horizontal="left"/>
    </xf>
    <xf numFmtId="3" fontId="5" fillId="4" borderId="4" xfId="0" applyNumberFormat="1" applyFont="1" applyFill="1" applyBorder="1" applyAlignment="1" applyProtection="1">
      <alignment horizontal="right" vertical="center" indent="1"/>
    </xf>
    <xf numFmtId="0" fontId="7" fillId="0" borderId="4" xfId="0" applyFont="1" applyBorder="1" applyAlignment="1" applyProtection="1">
      <alignment horizontal="justify"/>
    </xf>
    <xf numFmtId="0" fontId="7" fillId="0" borderId="0" xfId="0" applyFont="1" applyAlignment="1" applyProtection="1">
      <alignment horizontal="justify"/>
    </xf>
    <xf numFmtId="0" fontId="4" fillId="2" borderId="15" xfId="0" applyNumberFormat="1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5" fillId="0" borderId="19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7" fillId="0" borderId="3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 indent="1"/>
    </xf>
    <xf numFmtId="0" fontId="5" fillId="0" borderId="16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4" fillId="4" borderId="15" xfId="0" applyFont="1" applyFill="1" applyBorder="1" applyAlignment="1" applyProtection="1">
      <alignment horizontal="center" vertical="center"/>
    </xf>
    <xf numFmtId="0" fontId="4" fillId="4" borderId="23" xfId="0" applyFont="1" applyFill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left" vertical="center"/>
    </xf>
    <xf numFmtId="0" fontId="5" fillId="0" borderId="15" xfId="0" applyFont="1" applyBorder="1" applyAlignment="1" applyProtection="1">
      <alignment horizontal="left" vertical="center"/>
    </xf>
    <xf numFmtId="4" fontId="4" fillId="2" borderId="15" xfId="0" applyNumberFormat="1" applyFont="1" applyFill="1" applyBorder="1" applyAlignment="1" applyProtection="1">
      <alignment horizontal="right" vertical="center"/>
      <protection locked="0"/>
    </xf>
    <xf numFmtId="4" fontId="4" fillId="2" borderId="23" xfId="0" applyNumberFormat="1" applyFont="1" applyFill="1" applyBorder="1" applyAlignment="1" applyProtection="1">
      <alignment horizontal="right" vertical="center"/>
      <protection locked="0"/>
    </xf>
    <xf numFmtId="0" fontId="4" fillId="0" borderId="15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4" fontId="4" fillId="4" borderId="15" xfId="0" applyNumberFormat="1" applyFont="1" applyFill="1" applyBorder="1" applyAlignment="1">
      <alignment horizontal="right" vertical="center"/>
    </xf>
    <xf numFmtId="4" fontId="4" fillId="4" borderId="23" xfId="0" applyNumberFormat="1" applyFont="1" applyFill="1" applyBorder="1" applyAlignment="1">
      <alignment horizontal="right" vertical="center"/>
    </xf>
    <xf numFmtId="4" fontId="0" fillId="0" borderId="18" xfId="0" applyNumberFormat="1" applyBorder="1" applyAlignment="1">
      <alignment horizontal="right"/>
    </xf>
    <xf numFmtId="0" fontId="4" fillId="0" borderId="16" xfId="0" applyFont="1" applyBorder="1" applyAlignment="1" applyProtection="1">
      <alignment horizontal="left" vertical="center"/>
    </xf>
    <xf numFmtId="0" fontId="5" fillId="0" borderId="16" xfId="0" applyFont="1" applyBorder="1" applyAlignment="1" applyProtection="1">
      <alignment horizontal="left" vertical="center"/>
    </xf>
    <xf numFmtId="0" fontId="5" fillId="0" borderId="12" xfId="0" applyFont="1" applyBorder="1" applyAlignment="1">
      <alignment horizontal="left" vertical="center"/>
    </xf>
    <xf numFmtId="4" fontId="5" fillId="2" borderId="6" xfId="0" applyNumberFormat="1" applyFont="1" applyFill="1" applyBorder="1" applyAlignment="1" applyProtection="1">
      <alignment horizontal="right" vertical="center"/>
      <protection locked="0"/>
    </xf>
    <xf numFmtId="4" fontId="5" fillId="2" borderId="13" xfId="0" applyNumberFormat="1" applyFont="1" applyFill="1" applyBorder="1" applyAlignment="1" applyProtection="1">
      <alignment horizontal="right" vertical="center"/>
      <protection locked="0"/>
    </xf>
    <xf numFmtId="4" fontId="5" fillId="2" borderId="7" xfId="0" applyNumberFormat="1" applyFont="1" applyFill="1" applyBorder="1" applyAlignment="1" applyProtection="1">
      <alignment horizontal="right" vertical="center"/>
      <protection locked="0"/>
    </xf>
    <xf numFmtId="4" fontId="4" fillId="4" borderId="15" xfId="0" applyNumberFormat="1" applyFont="1" applyFill="1" applyBorder="1" applyAlignment="1" applyProtection="1">
      <alignment horizontal="right" vertical="center"/>
    </xf>
    <xf numFmtId="4" fontId="4" fillId="4" borderId="23" xfId="0" applyNumberFormat="1" applyFont="1" applyFill="1" applyBorder="1" applyAlignment="1" applyProtection="1">
      <alignment horizontal="right" vertical="center"/>
    </xf>
    <xf numFmtId="49" fontId="5" fillId="2" borderId="11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9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10" xfId="0" applyNumberFormat="1" applyFont="1" applyFill="1" applyBorder="1" applyAlignment="1" applyProtection="1">
      <alignment horizontal="left" vertical="center" wrapText="1"/>
      <protection locked="0"/>
    </xf>
    <xf numFmtId="4" fontId="5" fillId="4" borderId="13" xfId="0" applyNumberFormat="1" applyFont="1" applyFill="1" applyBorder="1" applyAlignment="1" applyProtection="1">
      <alignment horizontal="right" vertical="center"/>
    </xf>
    <xf numFmtId="4" fontId="5" fillId="2" borderId="5" xfId="0" applyNumberFormat="1" applyFont="1" applyFill="1" applyBorder="1" applyAlignment="1" applyProtection="1">
      <alignment horizontal="right" vertical="center"/>
      <protection locked="0"/>
    </xf>
    <xf numFmtId="0" fontId="4" fillId="0" borderId="16" xfId="0" applyFont="1" applyBorder="1" applyAlignment="1">
      <alignment horizontal="left" vertical="center"/>
    </xf>
    <xf numFmtId="4" fontId="0" fillId="0" borderId="14" xfId="0" applyNumberFormat="1" applyBorder="1" applyAlignment="1">
      <alignment horizontal="right"/>
    </xf>
    <xf numFmtId="0" fontId="7" fillId="0" borderId="19" xfId="0" applyFont="1" applyBorder="1" applyAlignment="1" applyProtection="1">
      <alignment horizontal="center"/>
      <protection locked="0"/>
    </xf>
    <xf numFmtId="4" fontId="5" fillId="2" borderId="11" xfId="0" applyNumberFormat="1" applyFont="1" applyFill="1" applyBorder="1" applyAlignment="1" applyProtection="1">
      <alignment horizontal="right" vertical="center"/>
      <protection locked="0"/>
    </xf>
    <xf numFmtId="4" fontId="5" fillId="2" borderId="9" xfId="0" applyNumberFormat="1" applyFont="1" applyFill="1" applyBorder="1" applyAlignment="1" applyProtection="1">
      <alignment horizontal="right" vertical="center"/>
      <protection locked="0"/>
    </xf>
    <xf numFmtId="4" fontId="5" fillId="2" borderId="10" xfId="0" applyNumberFormat="1" applyFont="1" applyFill="1" applyBorder="1" applyAlignment="1" applyProtection="1">
      <alignment horizontal="right" vertical="center"/>
      <protection locked="0"/>
    </xf>
    <xf numFmtId="4" fontId="5" fillId="2" borderId="16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center"/>
    </xf>
    <xf numFmtId="0" fontId="7" fillId="0" borderId="4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19" xfId="0" applyBorder="1" applyAlignment="1" applyProtection="1">
      <alignment horizontal="center"/>
      <protection locked="0"/>
    </xf>
    <xf numFmtId="49" fontId="5" fillId="2" borderId="11" xfId="0" applyNumberFormat="1" applyFont="1" applyFill="1" applyBorder="1" applyAlignment="1" applyProtection="1">
      <alignment horizontal="left" vertical="center" wrapText="1"/>
    </xf>
    <xf numFmtId="0" fontId="5" fillId="2" borderId="9" xfId="0" applyFont="1" applyFill="1" applyBorder="1" applyAlignment="1" applyProtection="1">
      <alignment horizontal="left" vertical="center" wrapText="1"/>
    </xf>
    <xf numFmtId="0" fontId="5" fillId="2" borderId="10" xfId="0" applyFont="1" applyFill="1" applyBorder="1" applyAlignment="1" applyProtection="1">
      <alignment horizontal="left" vertical="center" wrapText="1"/>
    </xf>
    <xf numFmtId="0" fontId="4" fillId="4" borderId="20" xfId="0" applyFont="1" applyFill="1" applyBorder="1" applyAlignment="1" applyProtection="1">
      <alignment horizontal="center" vertical="center"/>
    </xf>
    <xf numFmtId="0" fontId="4" fillId="4" borderId="17" xfId="0" applyFont="1" applyFill="1" applyBorder="1" applyAlignment="1" applyProtection="1">
      <alignment horizontal="center" vertical="center"/>
    </xf>
    <xf numFmtId="0" fontId="4" fillId="4" borderId="2" xfId="0" applyFont="1" applyFill="1" applyBorder="1" applyAlignment="1" applyProtection="1">
      <alignment horizontal="center" vertical="center"/>
    </xf>
    <xf numFmtId="4" fontId="4" fillId="4" borderId="20" xfId="0" applyNumberFormat="1" applyFont="1" applyFill="1" applyBorder="1" applyAlignment="1" applyProtection="1">
      <alignment horizontal="right" vertical="center"/>
    </xf>
    <xf numFmtId="4" fontId="4" fillId="4" borderId="17" xfId="0" applyNumberFormat="1" applyFont="1" applyFill="1" applyBorder="1" applyAlignment="1" applyProtection="1">
      <alignment horizontal="right" vertical="center"/>
    </xf>
    <xf numFmtId="4" fontId="4" fillId="4" borderId="2" xfId="0" applyNumberFormat="1" applyFont="1" applyFill="1" applyBorder="1" applyAlignment="1" applyProtection="1">
      <alignment horizontal="right" vertical="center"/>
    </xf>
    <xf numFmtId="4" fontId="0" fillId="0" borderId="17" xfId="0" applyNumberFormat="1" applyBorder="1" applyAlignment="1" applyProtection="1">
      <alignment horizontal="right"/>
    </xf>
    <xf numFmtId="0" fontId="5" fillId="3" borderId="5" xfId="0" applyFont="1" applyFill="1" applyBorder="1" applyAlignment="1">
      <alignment horizontal="left" vertical="center"/>
    </xf>
    <xf numFmtId="4" fontId="4" fillId="4" borderId="20" xfId="0" applyNumberFormat="1" applyFont="1" applyFill="1" applyBorder="1" applyAlignment="1">
      <alignment horizontal="right" vertical="center"/>
    </xf>
    <xf numFmtId="4" fontId="4" fillId="4" borderId="17" xfId="0" applyNumberFormat="1" applyFont="1" applyFill="1" applyBorder="1" applyAlignment="1">
      <alignment horizontal="right" vertical="center"/>
    </xf>
    <xf numFmtId="4" fontId="4" fillId="4" borderId="2" xfId="0" applyNumberFormat="1" applyFont="1" applyFill="1" applyBorder="1" applyAlignment="1">
      <alignment horizontal="right" vertical="center"/>
    </xf>
    <xf numFmtId="0" fontId="4" fillId="0" borderId="20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4" fontId="5" fillId="2" borderId="12" xfId="0" applyNumberFormat="1" applyFont="1" applyFill="1" applyBorder="1" applyAlignment="1" applyProtection="1">
      <alignment horizontal="right" vertical="center"/>
      <protection locked="0"/>
    </xf>
    <xf numFmtId="4" fontId="7" fillId="0" borderId="19" xfId="0" applyNumberFormat="1" applyFont="1" applyBorder="1" applyAlignment="1">
      <alignment horizontal="right"/>
    </xf>
    <xf numFmtId="0" fontId="5" fillId="0" borderId="22" xfId="0" applyFont="1" applyBorder="1" applyAlignment="1" applyProtection="1">
      <alignment horizontal="left" vertical="center"/>
    </xf>
    <xf numFmtId="0" fontId="5" fillId="0" borderId="19" xfId="0" applyFont="1" applyBorder="1" applyAlignment="1" applyProtection="1">
      <alignment horizontal="left" vertical="center"/>
    </xf>
    <xf numFmtId="0" fontId="0" fillId="0" borderId="0" xfId="0" applyAlignment="1" applyProtection="1">
      <alignment horizontal="center"/>
      <protection locked="0"/>
    </xf>
    <xf numFmtId="4" fontId="0" fillId="0" borderId="18" xfId="0" applyNumberFormat="1" applyBorder="1" applyAlignment="1" applyProtection="1">
      <alignment horizontal="right"/>
    </xf>
    <xf numFmtId="0" fontId="0" fillId="0" borderId="18" xfId="0" applyBorder="1" applyAlignment="1" applyProtection="1">
      <alignment horizontal="center"/>
    </xf>
    <xf numFmtId="4" fontId="10" fillId="0" borderId="14" xfId="0" applyNumberFormat="1" applyFont="1" applyBorder="1" applyAlignment="1">
      <alignment horizontal="right" vertical="center" wrapText="1"/>
    </xf>
    <xf numFmtId="4" fontId="4" fillId="4" borderId="14" xfId="0" applyNumberFormat="1" applyFont="1" applyFill="1" applyBorder="1" applyAlignment="1">
      <alignment horizontal="right" vertical="center"/>
    </xf>
    <xf numFmtId="0" fontId="5" fillId="0" borderId="6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0" fillId="4" borderId="0" xfId="0" applyFill="1" applyAlignment="1" applyProtection="1">
      <alignment horizontal="center"/>
      <protection locked="0"/>
    </xf>
    <xf numFmtId="4" fontId="10" fillId="0" borderId="18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horizontal="left" wrapText="1"/>
    </xf>
    <xf numFmtId="0" fontId="5" fillId="0" borderId="19" xfId="0" applyFont="1" applyBorder="1" applyAlignment="1" applyProtection="1">
      <alignment horizontal="center" vertical="center"/>
      <protection locked="0"/>
    </xf>
    <xf numFmtId="4" fontId="9" fillId="0" borderId="14" xfId="0" applyNumberFormat="1" applyFont="1" applyBorder="1" applyAlignment="1">
      <alignment horizontal="right" vertical="center" wrapText="1"/>
    </xf>
    <xf numFmtId="0" fontId="0" fillId="0" borderId="18" xfId="0" applyBorder="1" applyAlignment="1" applyProtection="1">
      <alignment horizontal="right"/>
    </xf>
    <xf numFmtId="4" fontId="4" fillId="2" borderId="20" xfId="0" applyNumberFormat="1" applyFont="1" applyFill="1" applyBorder="1" applyAlignment="1" applyProtection="1">
      <alignment horizontal="right" vertical="center"/>
      <protection locked="0"/>
    </xf>
    <xf numFmtId="4" fontId="4" fillId="2" borderId="17" xfId="0" applyNumberFormat="1" applyFont="1" applyFill="1" applyBorder="1" applyAlignment="1" applyProtection="1">
      <alignment horizontal="right" vertical="center"/>
      <protection locked="0"/>
    </xf>
    <xf numFmtId="4" fontId="4" fillId="2" borderId="2" xfId="0" applyNumberFormat="1" applyFont="1" applyFill="1" applyBorder="1" applyAlignment="1" applyProtection="1">
      <alignment horizontal="right" vertical="center"/>
      <protection locked="0"/>
    </xf>
    <xf numFmtId="0" fontId="0" fillId="0" borderId="18" xfId="0" applyBorder="1" applyAlignment="1">
      <alignment horizontal="right"/>
    </xf>
    <xf numFmtId="0" fontId="0" fillId="0" borderId="27" xfId="0" applyBorder="1" applyAlignment="1">
      <alignment horizontal="right"/>
    </xf>
    <xf numFmtId="164" fontId="5" fillId="4" borderId="4" xfId="0" applyNumberFormat="1" applyFont="1" applyFill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left"/>
    </xf>
    <xf numFmtId="4" fontId="5" fillId="2" borderId="5" xfId="0" applyNumberFormat="1" applyFont="1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horizontal="center"/>
    </xf>
    <xf numFmtId="4" fontId="4" fillId="2" borderId="20" xfId="0" applyNumberFormat="1" applyFont="1" applyFill="1" applyBorder="1" applyAlignment="1" applyProtection="1">
      <alignment horizontal="center" vertical="center"/>
      <protection locked="0"/>
    </xf>
    <xf numFmtId="4" fontId="4" fillId="2" borderId="17" xfId="0" applyNumberFormat="1" applyFont="1" applyFill="1" applyBorder="1" applyAlignment="1" applyProtection="1">
      <alignment horizontal="center" vertical="center"/>
      <protection locked="0"/>
    </xf>
    <xf numFmtId="4" fontId="4" fillId="2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/>
      <protection locked="0"/>
    </xf>
    <xf numFmtId="0" fontId="0" fillId="0" borderId="19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DC"/>
      <color rgb="FFFFFFCC"/>
      <color rgb="FFFF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Label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8</xdr:row>
          <xdr:rowOff>9525</xdr:rowOff>
        </xdr:from>
        <xdr:to>
          <xdr:col>2</xdr:col>
          <xdr:colOff>9525</xdr:colOff>
          <xdr:row>9</xdr:row>
          <xdr:rowOff>0</xdr:rowOff>
        </xdr:to>
        <xdr:sp macro="" textlink="">
          <xdr:nvSpPr>
            <xdr:cNvPr id="1025" name="Label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6</xdr:col>
      <xdr:colOff>11906</xdr:colOff>
      <xdr:row>8</xdr:row>
      <xdr:rowOff>71438</xdr:rowOff>
    </xdr:from>
    <xdr:to>
      <xdr:col>6</xdr:col>
      <xdr:colOff>47625</xdr:colOff>
      <xdr:row>8</xdr:row>
      <xdr:rowOff>184550</xdr:rowOff>
    </xdr:to>
    <xdr:cxnSp macro="">
      <xdr:nvCxnSpPr>
        <xdr:cNvPr id="4" name="Gerade Verbindung 3"/>
        <xdr:cNvCxnSpPr/>
      </xdr:nvCxnSpPr>
      <xdr:spPr>
        <a:xfrm flipV="1">
          <a:off x="5369719" y="2422922"/>
          <a:ext cx="35719" cy="113112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/>
  <dimension ref="A1:M52"/>
  <sheetViews>
    <sheetView view="pageBreakPreview" zoomScaleNormal="100" zoomScaleSheetLayoutView="100" workbookViewId="0">
      <selection activeCell="A7" sqref="A7:G7"/>
    </sheetView>
  </sheetViews>
  <sheetFormatPr baseColWidth="10" defaultRowHeight="12.75" x14ac:dyDescent="0.2"/>
  <cols>
    <col min="1" max="1" width="5" customWidth="1"/>
    <col min="2" max="2" width="17.85546875" customWidth="1"/>
    <col min="3" max="3" width="25.42578125" customWidth="1"/>
    <col min="4" max="4" width="20.42578125" customWidth="1"/>
    <col min="5" max="5" width="5.42578125" customWidth="1"/>
    <col min="6" max="6" width="7.42578125" customWidth="1"/>
    <col min="7" max="7" width="9.5703125" customWidth="1"/>
    <col min="9" max="9" width="12.7109375" bestFit="1" customWidth="1"/>
    <col min="12" max="12" width="4.140625" customWidth="1"/>
  </cols>
  <sheetData>
    <row r="1" spans="1:12" ht="12.95" customHeight="1" x14ac:dyDescent="0.2">
      <c r="A1" s="1"/>
      <c r="B1" s="1"/>
      <c r="C1" s="1"/>
      <c r="D1" s="1"/>
      <c r="E1" s="20"/>
      <c r="F1" s="6"/>
      <c r="G1" s="5"/>
    </row>
    <row r="2" spans="1:12" ht="15.75" customHeight="1" x14ac:dyDescent="0.25">
      <c r="A2" s="39" t="s">
        <v>20</v>
      </c>
      <c r="B2" s="12"/>
      <c r="C2" s="12"/>
      <c r="D2" s="12"/>
      <c r="E2" s="4"/>
      <c r="F2" s="21" t="s">
        <v>4</v>
      </c>
      <c r="G2" s="22"/>
      <c r="H2" s="14"/>
      <c r="I2" s="14"/>
      <c r="J2" s="14"/>
      <c r="K2" s="14"/>
      <c r="L2" s="14"/>
    </row>
    <row r="3" spans="1:12" ht="12.75" customHeight="1" x14ac:dyDescent="0.2">
      <c r="A3" s="1"/>
      <c r="B3" s="1"/>
      <c r="C3" s="1"/>
      <c r="D3" s="1"/>
      <c r="E3" s="4"/>
      <c r="F3" s="23" t="s">
        <v>6</v>
      </c>
      <c r="G3" s="24"/>
    </row>
    <row r="4" spans="1:12" ht="9" customHeight="1" x14ac:dyDescent="0.2">
      <c r="A4" s="2"/>
      <c r="B4" s="2"/>
      <c r="C4" s="2"/>
      <c r="D4" s="2"/>
      <c r="E4" s="25"/>
      <c r="F4" s="8"/>
      <c r="G4" s="7"/>
      <c r="H4" s="14"/>
      <c r="I4" s="14"/>
      <c r="J4" s="14"/>
      <c r="K4" s="14"/>
      <c r="L4" s="14"/>
    </row>
    <row r="5" spans="1:12" ht="12" customHeight="1" x14ac:dyDescent="0.2">
      <c r="A5" s="3"/>
      <c r="B5" s="11"/>
      <c r="C5" s="11"/>
      <c r="D5" s="3"/>
      <c r="E5" s="3"/>
      <c r="F5" s="3"/>
      <c r="G5" s="3"/>
    </row>
    <row r="6" spans="1:12" s="14" customFormat="1" x14ac:dyDescent="0.2">
      <c r="A6" s="133" t="s">
        <v>0</v>
      </c>
      <c r="B6" s="134"/>
      <c r="C6" s="60"/>
      <c r="D6" s="9"/>
      <c r="E6" s="9"/>
      <c r="F6" s="9"/>
      <c r="G6" s="10"/>
    </row>
    <row r="7" spans="1:12" ht="16.5" customHeight="1" x14ac:dyDescent="0.2">
      <c r="A7" s="156"/>
      <c r="B7" s="157"/>
      <c r="C7" s="157"/>
      <c r="D7" s="157"/>
      <c r="E7" s="157"/>
      <c r="F7" s="157"/>
      <c r="G7" s="158"/>
    </row>
    <row r="8" spans="1:12" s="3" customFormat="1" ht="15" customHeight="1" x14ac:dyDescent="0.2">
      <c r="A8"/>
      <c r="B8"/>
      <c r="C8"/>
      <c r="D8"/>
      <c r="E8"/>
      <c r="F8"/>
      <c r="G8"/>
      <c r="L8" s="19"/>
    </row>
    <row r="9" spans="1:12" ht="21" customHeight="1" x14ac:dyDescent="0.2">
      <c r="A9" s="135" t="s">
        <v>3</v>
      </c>
      <c r="B9" s="136"/>
      <c r="C9" s="87"/>
      <c r="D9" s="16" t="s">
        <v>2</v>
      </c>
      <c r="E9" s="15"/>
      <c r="F9" s="88">
        <v>2010</v>
      </c>
      <c r="G9" s="79"/>
    </row>
    <row r="10" spans="1:12" ht="15" customHeight="1" thickBot="1" x14ac:dyDescent="0.25">
      <c r="A10" s="89"/>
      <c r="B10" s="90"/>
      <c r="C10" s="89"/>
      <c r="D10" s="90"/>
      <c r="E10" s="89"/>
      <c r="F10" s="90"/>
      <c r="G10" s="89"/>
      <c r="J10" s="17"/>
    </row>
    <row r="11" spans="1:12" s="30" customFormat="1" ht="21" customHeight="1" thickBot="1" x14ac:dyDescent="0.25">
      <c r="A11" s="91" t="s">
        <v>5</v>
      </c>
      <c r="B11" s="148" t="s">
        <v>7</v>
      </c>
      <c r="C11" s="149"/>
      <c r="D11" s="92"/>
      <c r="E11" s="137" t="s">
        <v>8</v>
      </c>
      <c r="F11" s="137"/>
      <c r="G11" s="138"/>
    </row>
    <row r="12" spans="1:12" s="30" customFormat="1" ht="12" customHeight="1" thickBot="1" x14ac:dyDescent="0.25">
      <c r="A12" s="93"/>
      <c r="B12" s="94"/>
      <c r="C12" s="94"/>
      <c r="D12" s="95"/>
      <c r="E12" s="95"/>
      <c r="F12" s="95"/>
      <c r="G12" s="95"/>
      <c r="H12" s="33"/>
      <c r="I12" s="33"/>
    </row>
    <row r="13" spans="1:12" s="30" customFormat="1" ht="17.25" customHeight="1" thickBot="1" x14ac:dyDescent="0.25">
      <c r="A13" s="91">
        <v>100</v>
      </c>
      <c r="B13" s="139" t="s">
        <v>9</v>
      </c>
      <c r="C13" s="140"/>
      <c r="D13" s="92" t="s">
        <v>1</v>
      </c>
      <c r="E13" s="141"/>
      <c r="F13" s="141"/>
      <c r="G13" s="142"/>
    </row>
    <row r="14" spans="1:12" ht="12" customHeight="1" thickBot="1" x14ac:dyDescent="0.25">
      <c r="A14" s="4"/>
      <c r="B14" s="4"/>
      <c r="C14" s="4"/>
      <c r="D14" s="4"/>
      <c r="E14" s="147"/>
      <c r="F14" s="147"/>
      <c r="G14" s="147"/>
      <c r="I14" s="13"/>
    </row>
    <row r="15" spans="1:12" s="30" customFormat="1" ht="17.25" customHeight="1" thickBot="1" x14ac:dyDescent="0.25">
      <c r="A15" s="49">
        <v>200</v>
      </c>
      <c r="B15" s="143" t="s">
        <v>10</v>
      </c>
      <c r="C15" s="144"/>
      <c r="D15" s="61" t="s">
        <v>1</v>
      </c>
      <c r="E15" s="145">
        <f>E17+E26+E37+E39+E44</f>
        <v>0</v>
      </c>
      <c r="F15" s="145"/>
      <c r="G15" s="146"/>
    </row>
    <row r="16" spans="1:12" ht="12" customHeight="1" thickBot="1" x14ac:dyDescent="0.25">
      <c r="A16" s="4"/>
      <c r="B16" s="4"/>
      <c r="C16" s="4"/>
      <c r="D16" s="4"/>
      <c r="E16" s="147"/>
      <c r="F16" s="147"/>
      <c r="G16" s="147"/>
      <c r="I16" s="13"/>
    </row>
    <row r="17" spans="1:13" s="30" customFormat="1" ht="17.25" customHeight="1" thickBot="1" x14ac:dyDescent="0.25">
      <c r="A17" s="49">
        <v>210</v>
      </c>
      <c r="B17" s="143" t="s">
        <v>11</v>
      </c>
      <c r="C17" s="144"/>
      <c r="D17" s="80"/>
      <c r="E17" s="145">
        <f>E18+E19+E20+E21+E22+E23+E24</f>
        <v>0</v>
      </c>
      <c r="F17" s="145"/>
      <c r="G17" s="146"/>
    </row>
    <row r="18" spans="1:13" ht="17.25" customHeight="1" x14ac:dyDescent="0.2">
      <c r="A18" s="51">
        <v>211</v>
      </c>
      <c r="B18" s="150" t="s">
        <v>12</v>
      </c>
      <c r="C18" s="150"/>
      <c r="D18" s="81"/>
      <c r="E18" s="164"/>
      <c r="F18" s="165"/>
      <c r="G18" s="166"/>
      <c r="I18" s="13"/>
    </row>
    <row r="19" spans="1:13" ht="17.25" customHeight="1" x14ac:dyDescent="0.2">
      <c r="A19" s="34">
        <v>212</v>
      </c>
      <c r="B19" s="130" t="s">
        <v>14</v>
      </c>
      <c r="C19" s="130"/>
      <c r="D19" s="82"/>
      <c r="E19" s="151"/>
      <c r="F19" s="152"/>
      <c r="G19" s="153"/>
      <c r="I19" s="30"/>
      <c r="J19" s="30"/>
      <c r="K19" s="30"/>
      <c r="L19" s="30"/>
      <c r="M19" s="30"/>
    </row>
    <row r="20" spans="1:13" ht="17.25" customHeight="1" x14ac:dyDescent="0.2">
      <c r="A20" s="34">
        <v>213</v>
      </c>
      <c r="B20" s="130" t="s">
        <v>15</v>
      </c>
      <c r="C20" s="130"/>
      <c r="D20" s="82"/>
      <c r="E20" s="151"/>
      <c r="F20" s="152"/>
      <c r="G20" s="153"/>
      <c r="I20" s="13"/>
    </row>
    <row r="21" spans="1:13" ht="17.25" customHeight="1" x14ac:dyDescent="0.2">
      <c r="A21" s="34">
        <v>214</v>
      </c>
      <c r="B21" s="130" t="s">
        <v>16</v>
      </c>
      <c r="C21" s="130"/>
      <c r="D21" s="82"/>
      <c r="E21" s="151"/>
      <c r="F21" s="152"/>
      <c r="G21" s="153"/>
      <c r="I21" s="30"/>
      <c r="J21" s="30"/>
      <c r="K21" s="30"/>
      <c r="L21" s="30"/>
      <c r="M21" s="30"/>
    </row>
    <row r="22" spans="1:13" ht="17.25" customHeight="1" x14ac:dyDescent="0.2">
      <c r="A22" s="35">
        <v>215</v>
      </c>
      <c r="B22" s="130" t="s">
        <v>17</v>
      </c>
      <c r="C22" s="130"/>
      <c r="D22" s="82"/>
      <c r="E22" s="151"/>
      <c r="F22" s="152"/>
      <c r="G22" s="153"/>
      <c r="I22" s="13"/>
    </row>
    <row r="23" spans="1:13" ht="17.25" customHeight="1" x14ac:dyDescent="0.2">
      <c r="A23" s="35">
        <v>216</v>
      </c>
      <c r="B23" s="130" t="s">
        <v>18</v>
      </c>
      <c r="C23" s="130"/>
      <c r="D23" s="83" t="s">
        <v>13</v>
      </c>
      <c r="E23" s="151"/>
      <c r="F23" s="152"/>
      <c r="G23" s="153"/>
      <c r="I23" s="30"/>
      <c r="J23" s="30"/>
      <c r="K23" s="30"/>
      <c r="L23" s="30"/>
      <c r="M23" s="30"/>
    </row>
    <row r="24" spans="1:13" ht="17.25" customHeight="1" x14ac:dyDescent="0.2">
      <c r="A24" s="36">
        <v>219</v>
      </c>
      <c r="B24" s="130" t="s">
        <v>19</v>
      </c>
      <c r="C24" s="130"/>
      <c r="D24" s="83" t="s">
        <v>13</v>
      </c>
      <c r="E24" s="151"/>
      <c r="F24" s="152"/>
      <c r="G24" s="153"/>
      <c r="I24" s="13"/>
    </row>
    <row r="25" spans="1:13" s="4" customFormat="1" ht="12" customHeight="1" thickBot="1" x14ac:dyDescent="0.25">
      <c r="A25" s="37"/>
      <c r="B25" s="60"/>
      <c r="C25" s="38"/>
      <c r="D25" s="96"/>
      <c r="E25" s="159"/>
      <c r="F25" s="159"/>
      <c r="G25" s="159"/>
      <c r="I25" s="30"/>
      <c r="J25" s="30"/>
      <c r="K25" s="30"/>
      <c r="L25" s="30"/>
      <c r="M25" s="30"/>
    </row>
    <row r="26" spans="1:13" s="30" customFormat="1" ht="17.25" customHeight="1" thickBot="1" x14ac:dyDescent="0.25">
      <c r="A26" s="49">
        <v>220</v>
      </c>
      <c r="B26" s="131" t="s">
        <v>21</v>
      </c>
      <c r="C26" s="131"/>
      <c r="D26" s="97"/>
      <c r="E26" s="154">
        <f>E27+E28+E29+E30+E31+E32+E33+E34+E35</f>
        <v>0</v>
      </c>
      <c r="F26" s="154"/>
      <c r="G26" s="155"/>
    </row>
    <row r="27" spans="1:13" ht="17.25" customHeight="1" x14ac:dyDescent="0.2">
      <c r="A27" s="48">
        <v>221</v>
      </c>
      <c r="B27" s="132" t="s">
        <v>22</v>
      </c>
      <c r="C27" s="132"/>
      <c r="D27" s="84" t="s">
        <v>23</v>
      </c>
      <c r="E27" s="167"/>
      <c r="F27" s="167"/>
      <c r="G27" s="167"/>
      <c r="I27" s="30"/>
      <c r="J27" s="30"/>
      <c r="K27" s="30"/>
      <c r="L27" s="30"/>
      <c r="M27" s="30"/>
    </row>
    <row r="28" spans="1:13" ht="17.25" customHeight="1" x14ac:dyDescent="0.2">
      <c r="A28" s="34">
        <v>222</v>
      </c>
      <c r="B28" s="130" t="s">
        <v>24</v>
      </c>
      <c r="C28" s="130"/>
      <c r="D28" s="82" t="s">
        <v>23</v>
      </c>
      <c r="E28" s="160"/>
      <c r="F28" s="160"/>
      <c r="G28" s="160"/>
      <c r="I28" s="13"/>
    </row>
    <row r="29" spans="1:13" ht="17.25" customHeight="1" x14ac:dyDescent="0.2">
      <c r="A29" s="34">
        <v>223</v>
      </c>
      <c r="B29" s="130" t="s">
        <v>25</v>
      </c>
      <c r="C29" s="130"/>
      <c r="D29" s="82" t="s">
        <v>23</v>
      </c>
      <c r="E29" s="160"/>
      <c r="F29" s="160"/>
      <c r="G29" s="160"/>
      <c r="I29" s="30"/>
      <c r="J29" s="30"/>
      <c r="K29" s="30"/>
      <c r="L29" s="30"/>
      <c r="M29" s="30"/>
    </row>
    <row r="30" spans="1:13" ht="17.25" customHeight="1" x14ac:dyDescent="0.2">
      <c r="A30" s="34">
        <v>224</v>
      </c>
      <c r="B30" s="130" t="s">
        <v>26</v>
      </c>
      <c r="C30" s="130"/>
      <c r="D30" s="82" t="s">
        <v>23</v>
      </c>
      <c r="E30" s="160"/>
      <c r="F30" s="160"/>
      <c r="G30" s="160"/>
      <c r="I30" s="13"/>
    </row>
    <row r="31" spans="1:13" ht="17.25" customHeight="1" x14ac:dyDescent="0.2">
      <c r="A31" s="35">
        <v>225</v>
      </c>
      <c r="B31" s="130" t="s">
        <v>27</v>
      </c>
      <c r="C31" s="130"/>
      <c r="D31" s="82" t="s">
        <v>23</v>
      </c>
      <c r="E31" s="160"/>
      <c r="F31" s="160"/>
      <c r="G31" s="160"/>
      <c r="I31" s="30"/>
      <c r="J31" s="30"/>
      <c r="K31" s="30"/>
      <c r="L31" s="30"/>
      <c r="M31" s="30"/>
    </row>
    <row r="32" spans="1:13" ht="17.25" customHeight="1" x14ac:dyDescent="0.2">
      <c r="A32" s="35">
        <v>226</v>
      </c>
      <c r="B32" s="130" t="s">
        <v>28</v>
      </c>
      <c r="C32" s="130"/>
      <c r="D32" s="83" t="s">
        <v>23</v>
      </c>
      <c r="E32" s="160"/>
      <c r="F32" s="160"/>
      <c r="G32" s="160"/>
      <c r="I32" s="13"/>
    </row>
    <row r="33" spans="1:13" ht="17.25" customHeight="1" x14ac:dyDescent="0.2">
      <c r="A33" s="36">
        <v>227</v>
      </c>
      <c r="B33" s="130" t="s">
        <v>29</v>
      </c>
      <c r="C33" s="130"/>
      <c r="D33" s="83" t="s">
        <v>23</v>
      </c>
      <c r="E33" s="160"/>
      <c r="F33" s="160"/>
      <c r="G33" s="160"/>
      <c r="I33" s="30"/>
      <c r="J33" s="30"/>
      <c r="K33" s="30"/>
      <c r="L33" s="30"/>
      <c r="M33" s="30"/>
    </row>
    <row r="34" spans="1:13" ht="17.25" customHeight="1" x14ac:dyDescent="0.2">
      <c r="A34" s="35">
        <v>228</v>
      </c>
      <c r="B34" s="130" t="s">
        <v>30</v>
      </c>
      <c r="C34" s="130"/>
      <c r="D34" s="83" t="s">
        <v>23</v>
      </c>
      <c r="E34" s="160"/>
      <c r="F34" s="160"/>
      <c r="G34" s="160"/>
      <c r="I34" s="13"/>
    </row>
    <row r="35" spans="1:13" ht="17.25" customHeight="1" x14ac:dyDescent="0.2">
      <c r="A35" s="34">
        <v>229</v>
      </c>
      <c r="B35" s="130" t="s">
        <v>31</v>
      </c>
      <c r="C35" s="130"/>
      <c r="D35" s="82" t="s">
        <v>23</v>
      </c>
      <c r="E35" s="160"/>
      <c r="F35" s="160"/>
      <c r="G35" s="160"/>
      <c r="I35" s="30"/>
      <c r="J35" s="30"/>
      <c r="K35" s="30"/>
      <c r="L35" s="30"/>
      <c r="M35" s="30"/>
    </row>
    <row r="36" spans="1:13" ht="12" customHeight="1" thickBot="1" x14ac:dyDescent="0.25">
      <c r="A36" s="40"/>
      <c r="B36" s="40"/>
      <c r="C36" s="40"/>
      <c r="D36" s="85"/>
      <c r="E36" s="162"/>
      <c r="F36" s="162"/>
      <c r="G36" s="162"/>
      <c r="I36" s="13"/>
    </row>
    <row r="37" spans="1:13" s="30" customFormat="1" ht="17.25" customHeight="1" thickBot="1" x14ac:dyDescent="0.25">
      <c r="A37" s="49">
        <v>230</v>
      </c>
      <c r="B37" s="143" t="s">
        <v>32</v>
      </c>
      <c r="C37" s="144"/>
      <c r="D37" s="125"/>
      <c r="E37" s="141"/>
      <c r="F37" s="141"/>
      <c r="G37" s="142"/>
    </row>
    <row r="38" spans="1:13" s="30" customFormat="1" ht="12" customHeight="1" thickBot="1" x14ac:dyDescent="0.25">
      <c r="A38" s="31"/>
      <c r="B38" s="32"/>
      <c r="C38" s="32"/>
      <c r="D38" s="86"/>
      <c r="E38" s="78"/>
      <c r="F38" s="78"/>
      <c r="G38" s="78"/>
    </row>
    <row r="39" spans="1:13" s="30" customFormat="1" ht="17.25" customHeight="1" thickBot="1" x14ac:dyDescent="0.25">
      <c r="A39" s="49">
        <v>240</v>
      </c>
      <c r="B39" s="143" t="s">
        <v>33</v>
      </c>
      <c r="C39" s="144"/>
      <c r="D39" s="80" t="s">
        <v>23</v>
      </c>
      <c r="E39" s="145">
        <f>E40+E41+E42</f>
        <v>0</v>
      </c>
      <c r="F39" s="145"/>
      <c r="G39" s="146"/>
    </row>
    <row r="40" spans="1:13" ht="17.25" customHeight="1" x14ac:dyDescent="0.2">
      <c r="A40" s="51">
        <v>241</v>
      </c>
      <c r="B40" s="150" t="s">
        <v>34</v>
      </c>
      <c r="C40" s="150"/>
      <c r="D40" s="81"/>
      <c r="E40" s="164"/>
      <c r="F40" s="165"/>
      <c r="G40" s="166"/>
      <c r="I40" s="13"/>
    </row>
    <row r="41" spans="1:13" ht="17.25" customHeight="1" x14ac:dyDescent="0.2">
      <c r="A41" s="34">
        <v>242</v>
      </c>
      <c r="B41" s="130" t="s">
        <v>35</v>
      </c>
      <c r="C41" s="130"/>
      <c r="D41" s="82"/>
      <c r="E41" s="151"/>
      <c r="F41" s="152"/>
      <c r="G41" s="153"/>
      <c r="I41" s="13"/>
    </row>
    <row r="42" spans="1:13" ht="17.25" customHeight="1" x14ac:dyDescent="0.2">
      <c r="A42" s="34">
        <v>249</v>
      </c>
      <c r="B42" s="130" t="s">
        <v>36</v>
      </c>
      <c r="C42" s="130"/>
      <c r="D42" s="82"/>
      <c r="E42" s="151"/>
      <c r="F42" s="152"/>
      <c r="G42" s="153"/>
      <c r="I42" s="13"/>
    </row>
    <row r="43" spans="1:13" ht="12" customHeight="1" thickBot="1" x14ac:dyDescent="0.25">
      <c r="D43" s="17"/>
      <c r="E43" s="162"/>
      <c r="F43" s="162"/>
      <c r="G43" s="162"/>
    </row>
    <row r="44" spans="1:13" s="30" customFormat="1" ht="17.25" customHeight="1" thickBot="1" x14ac:dyDescent="0.25">
      <c r="A44" s="49">
        <v>250</v>
      </c>
      <c r="B44" s="161" t="s">
        <v>37</v>
      </c>
      <c r="C44" s="132"/>
      <c r="D44" s="80"/>
      <c r="E44" s="145">
        <f>E45+E46+E47</f>
        <v>0</v>
      </c>
      <c r="F44" s="145"/>
      <c r="G44" s="146"/>
    </row>
    <row r="45" spans="1:13" ht="17.25" customHeight="1" x14ac:dyDescent="0.2">
      <c r="A45" s="35">
        <v>251</v>
      </c>
      <c r="B45" s="132" t="s">
        <v>38</v>
      </c>
      <c r="C45" s="132"/>
      <c r="D45" s="84" t="s">
        <v>23</v>
      </c>
      <c r="E45" s="167"/>
      <c r="F45" s="167"/>
      <c r="G45" s="167"/>
      <c r="I45" s="30"/>
      <c r="J45" s="30"/>
      <c r="K45" s="30"/>
      <c r="L45" s="30"/>
      <c r="M45" s="30"/>
    </row>
    <row r="46" spans="1:13" ht="17.25" customHeight="1" x14ac:dyDescent="0.2">
      <c r="A46" s="35">
        <v>252</v>
      </c>
      <c r="B46" s="130" t="s">
        <v>39</v>
      </c>
      <c r="C46" s="130"/>
      <c r="D46" s="82" t="s">
        <v>23</v>
      </c>
      <c r="E46" s="160"/>
      <c r="F46" s="160"/>
      <c r="G46" s="160"/>
      <c r="I46" s="30"/>
      <c r="J46" s="30"/>
      <c r="K46" s="30"/>
      <c r="L46" s="30"/>
      <c r="M46" s="30"/>
    </row>
    <row r="47" spans="1:13" ht="17.25" customHeight="1" x14ac:dyDescent="0.2">
      <c r="A47" s="35">
        <v>259</v>
      </c>
      <c r="B47" s="130" t="s">
        <v>40</v>
      </c>
      <c r="C47" s="130"/>
      <c r="D47" s="82" t="s">
        <v>23</v>
      </c>
      <c r="E47" s="160"/>
      <c r="F47" s="160"/>
      <c r="G47" s="160"/>
      <c r="I47" s="30"/>
      <c r="J47" s="30"/>
      <c r="K47" s="30"/>
      <c r="L47" s="30"/>
      <c r="M47" s="30"/>
    </row>
    <row r="48" spans="1:13" s="1" customFormat="1" ht="8.25" customHeight="1" x14ac:dyDescent="0.2">
      <c r="A48" s="129"/>
      <c r="B48" s="129"/>
      <c r="C48" s="29"/>
      <c r="D48" s="18"/>
      <c r="E48" s="163"/>
      <c r="F48" s="163"/>
      <c r="G48" s="163"/>
    </row>
    <row r="49" spans="1:13" s="42" customFormat="1" ht="15" customHeight="1" x14ac:dyDescent="0.2">
      <c r="D49"/>
      <c r="E49" s="170"/>
      <c r="F49" s="170"/>
      <c r="G49" s="170"/>
      <c r="H49"/>
      <c r="I49"/>
      <c r="J49" s="43"/>
      <c r="K49" s="43"/>
      <c r="L49" s="43"/>
      <c r="M49" s="43"/>
    </row>
    <row r="50" spans="1:13" x14ac:dyDescent="0.2">
      <c r="D50" s="90"/>
      <c r="E50" s="168"/>
      <c r="F50" s="168"/>
      <c r="G50" s="168"/>
    </row>
    <row r="51" spans="1:13" x14ac:dyDescent="0.2">
      <c r="A51" s="64" t="s">
        <v>41</v>
      </c>
      <c r="B51" s="169" t="s">
        <v>42</v>
      </c>
      <c r="C51" s="169"/>
      <c r="D51" s="90"/>
      <c r="E51" s="168"/>
      <c r="F51" s="168"/>
      <c r="G51" s="168"/>
    </row>
    <row r="52" spans="1:13" x14ac:dyDescent="0.2">
      <c r="A52" s="44"/>
      <c r="D52" s="90"/>
      <c r="E52" s="168"/>
      <c r="F52" s="168"/>
      <c r="G52" s="168"/>
    </row>
  </sheetData>
  <sheetProtection algorithmName="SHA-512" hashValue="SIWk6j1/xVvb1pTOY1MUbCeWbZNqfjeNjqvI+BA7xOls/h7lsHimb9Fa24oCJnCAhm+fpHnZzoGiDIVuEu27hw==" saltValue="0jxwrAVao/xbW+Dj4tsieQ==" spinCount="100000" sheet="1" selectLockedCells="1"/>
  <protectedRanges>
    <protectedRange sqref="D41:D42" name="Bereich11"/>
    <protectedRange sqref="D34:D35" name="Bereich10"/>
    <protectedRange sqref="D30" name="Bereich9"/>
    <protectedRange sqref="D23:D26" name="Bereich8"/>
    <protectedRange sqref="A7" name="Bereich2"/>
    <protectedRange sqref="C9" name="Bereich3"/>
    <protectedRange sqref="G9:G10 A10 C10 E10" name="Bereich5"/>
    <protectedRange sqref="D18:D19" name="Bereich6"/>
    <protectedRange sqref="D20:D22" name="Bereich7"/>
  </protectedRanges>
  <mergeCells count="75">
    <mergeCell ref="E50:G50"/>
    <mergeCell ref="E51:G51"/>
    <mergeCell ref="E52:G52"/>
    <mergeCell ref="B51:C51"/>
    <mergeCell ref="E49:G49"/>
    <mergeCell ref="E48:G48"/>
    <mergeCell ref="E40:G40"/>
    <mergeCell ref="E41:G41"/>
    <mergeCell ref="E42:G42"/>
    <mergeCell ref="E17:G17"/>
    <mergeCell ref="E29:G29"/>
    <mergeCell ref="E30:G30"/>
    <mergeCell ref="E31:G31"/>
    <mergeCell ref="E32:G32"/>
    <mergeCell ref="E33:G33"/>
    <mergeCell ref="E27:G27"/>
    <mergeCell ref="E45:G45"/>
    <mergeCell ref="E43:G43"/>
    <mergeCell ref="E28:G28"/>
    <mergeCell ref="E18:G18"/>
    <mergeCell ref="E19:G19"/>
    <mergeCell ref="E46:G46"/>
    <mergeCell ref="B47:C47"/>
    <mergeCell ref="E47:G47"/>
    <mergeCell ref="B20:C20"/>
    <mergeCell ref="B21:C21"/>
    <mergeCell ref="B44:C44"/>
    <mergeCell ref="E44:G44"/>
    <mergeCell ref="E34:G34"/>
    <mergeCell ref="E35:G35"/>
    <mergeCell ref="B37:C37"/>
    <mergeCell ref="E37:G37"/>
    <mergeCell ref="B39:C39"/>
    <mergeCell ref="E39:G39"/>
    <mergeCell ref="B40:C40"/>
    <mergeCell ref="E36:G36"/>
    <mergeCell ref="E20:G20"/>
    <mergeCell ref="E21:G21"/>
    <mergeCell ref="E22:G22"/>
    <mergeCell ref="E26:G26"/>
    <mergeCell ref="A7:G7"/>
    <mergeCell ref="B17:C17"/>
    <mergeCell ref="B22:C22"/>
    <mergeCell ref="B24:C24"/>
    <mergeCell ref="E23:G23"/>
    <mergeCell ref="E24:G24"/>
    <mergeCell ref="E25:G25"/>
    <mergeCell ref="A6:B6"/>
    <mergeCell ref="A9:B9"/>
    <mergeCell ref="B19:C19"/>
    <mergeCell ref="E11:G11"/>
    <mergeCell ref="B13:C13"/>
    <mergeCell ref="E13:G13"/>
    <mergeCell ref="B15:C15"/>
    <mergeCell ref="E15:G15"/>
    <mergeCell ref="E16:G16"/>
    <mergeCell ref="E14:G14"/>
    <mergeCell ref="B11:C11"/>
    <mergeCell ref="B18:C18"/>
    <mergeCell ref="A48:B48"/>
    <mergeCell ref="B41:C41"/>
    <mergeCell ref="B42:C42"/>
    <mergeCell ref="B35:C35"/>
    <mergeCell ref="B23:C23"/>
    <mergeCell ref="B34:C34"/>
    <mergeCell ref="B30:C30"/>
    <mergeCell ref="B26:C26"/>
    <mergeCell ref="B29:C29"/>
    <mergeCell ref="B31:C31"/>
    <mergeCell ref="B32:C32"/>
    <mergeCell ref="B33:C33"/>
    <mergeCell ref="B27:C27"/>
    <mergeCell ref="B28:C28"/>
    <mergeCell ref="B45:C45"/>
    <mergeCell ref="B46:C46"/>
  </mergeCells>
  <dataValidations xWindow="418" yWindow="378" count="9">
    <dataValidation allowBlank="1" showInputMessage="1" showErrorMessage="1" promptTitle="Hinweis:" prompt="zur Berechnung dieser Spalte bitte Nutzungsfläche (NUF 1-6) in die farbig hinterlegte Zelle eintragen!" sqref="E15 E11:E12"/>
    <dataValidation type="list" allowBlank="1" showInputMessage="1" showErrorMessage="1" prompt="Bitte Basisjahr auswählen" sqref="F9">
      <formula1>"1995,2000,2005,2010,2015,2020,2025,2030,2035,2040"</formula1>
    </dataValidation>
    <dataValidation type="date" allowBlank="1" showInputMessage="1" showErrorMessage="1" errorTitle="Datum" error="Bitte für die Eingabe das angegebene Beispiel beachten." promptTitle="Datum" prompt="Bitte Monat und Jahr eintragen! (Beispiel: 06/2017)" sqref="C9">
      <formula1>36526</formula1>
      <formula2>51317</formula2>
    </dataValidation>
    <dataValidation type="decimal" allowBlank="1" showInputMessage="1" showErrorMessage="1" sqref="E10 A10 C10 G10">
      <formula1>0</formula1>
      <formula2>999</formula2>
    </dataValidation>
    <dataValidation type="textLength" allowBlank="1" showInputMessage="1" showErrorMessage="1" errorTitle="Ort, Bauwerk" error="Bitte kürzer fassen." promptTitle="Ort, Bauwek" prompt="Hier bitte eine Kurzbezeichnung eintragen, um einen Bezug für die Kostengliederung herzustellen." sqref="A7:G7">
      <formula1>0</formula1>
      <formula2>80</formula2>
    </dataValidation>
    <dataValidation type="decimal" allowBlank="1" showInputMessage="1" showErrorMessage="1" promptTitle="Baupreisindex" prompt="Bitte den zum Zeitpunkt der Kostenermittung aktuellen Baupreisindex eintragen." sqref="G9">
      <formula1>0</formula1>
      <formula2>999</formula2>
    </dataValidation>
    <dataValidation allowBlank="1" showInputMessage="1" showErrorMessage="1" promptTitle="KG 100" prompt="Bitte die Grundstücks-erwerbskosten zusammengefasst eintragen." sqref="E13:G13"/>
    <dataValidation type="decimal" operator="lessThan" allowBlank="1" showInputMessage="1" showErrorMessage="1" errorTitle="Kostengliederung" error="Bitte überprüfen Sie Ihre Eingabe." sqref="E18:G24 E27:G35 E40:G42 E45:G47">
      <formula1>50000000</formula1>
    </dataValidation>
    <dataValidation allowBlank="1" showInputMessage="1" showErrorMessage="1" promptTitle="KG 230" prompt="Bitte die Erschließungskosten zusammengefasst eintragen." sqref="E37:G37"/>
  </dataValidations>
  <pageMargins left="0.78740157480314965" right="0.39370078740157483" top="0.39370078740157483" bottom="0.39370078740157483" header="0.19685039370078741" footer="0.39370078740157483"/>
  <pageSetup paperSize="9" orientation="portrait" r:id="rId1"/>
  <headerFooter>
    <oddFooter>&amp;L&amp;8Ausgabe 2018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Label 1">
              <controlPr locked="0" defaultSize="0" autoFill="0" autoLine="0" autoPict="0">
                <anchor moveWithCells="1" sizeWithCells="1">
                  <from>
                    <xdr:col>2</xdr:col>
                    <xdr:colOff>9525</xdr:colOff>
                    <xdr:row>8</xdr:row>
                    <xdr:rowOff>9525</xdr:rowOff>
                  </from>
                  <to>
                    <xdr:col>2</xdr:col>
                    <xdr:colOff>9525</xdr:colOff>
                    <xdr:row>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M50"/>
  <sheetViews>
    <sheetView view="pageBreakPreview" topLeftCell="A19" zoomScaleNormal="100" zoomScaleSheetLayoutView="100" workbookViewId="0">
      <selection activeCell="E49" sqref="E49:G49"/>
    </sheetView>
  </sheetViews>
  <sheetFormatPr baseColWidth="10" defaultRowHeight="12.75" x14ac:dyDescent="0.2"/>
  <cols>
    <col min="1" max="1" width="5" customWidth="1"/>
    <col min="2" max="2" width="17.85546875" customWidth="1"/>
    <col min="3" max="3" width="25.42578125" customWidth="1"/>
    <col min="4" max="4" width="20.42578125" customWidth="1"/>
    <col min="5" max="5" width="5.42578125" customWidth="1"/>
    <col min="6" max="6" width="7.42578125" customWidth="1"/>
    <col min="7" max="7" width="9.5703125" customWidth="1"/>
    <col min="9" max="9" width="12.7109375" bestFit="1" customWidth="1"/>
    <col min="12" max="12" width="4.140625" customWidth="1"/>
  </cols>
  <sheetData>
    <row r="1" spans="1:13" ht="12.95" customHeight="1" x14ac:dyDescent="0.2">
      <c r="A1" s="1"/>
      <c r="B1" s="1"/>
      <c r="C1" s="1"/>
      <c r="D1" s="1"/>
      <c r="E1" s="20"/>
      <c r="F1" s="6"/>
      <c r="G1" s="5"/>
    </row>
    <row r="2" spans="1:13" ht="15.75" customHeight="1" x14ac:dyDescent="0.25">
      <c r="A2" s="39" t="s">
        <v>20</v>
      </c>
      <c r="B2" s="12"/>
      <c r="C2" s="12"/>
      <c r="D2" s="12"/>
      <c r="E2" s="4"/>
      <c r="F2" s="21" t="s">
        <v>4</v>
      </c>
      <c r="G2" s="22"/>
      <c r="H2" s="14"/>
      <c r="I2" s="14"/>
      <c r="J2" s="14"/>
      <c r="K2" s="14"/>
      <c r="L2" s="14"/>
    </row>
    <row r="3" spans="1:13" ht="12.75" customHeight="1" x14ac:dyDescent="0.2">
      <c r="A3" s="1"/>
      <c r="B3" s="1"/>
      <c r="C3" s="1"/>
      <c r="D3" s="1"/>
      <c r="E3" s="4"/>
      <c r="F3" s="23" t="s">
        <v>311</v>
      </c>
      <c r="G3" s="24"/>
    </row>
    <row r="4" spans="1:13" ht="9" customHeight="1" x14ac:dyDescent="0.2">
      <c r="A4" s="2"/>
      <c r="B4" s="2"/>
      <c r="C4" s="2"/>
      <c r="D4" s="2"/>
      <c r="E4" s="25"/>
      <c r="F4" s="8"/>
      <c r="G4" s="7"/>
      <c r="H4" s="14"/>
      <c r="I4" s="14"/>
      <c r="J4" s="14"/>
      <c r="K4" s="14"/>
      <c r="L4" s="14"/>
    </row>
    <row r="5" spans="1:13" ht="12" customHeight="1" x14ac:dyDescent="0.2">
      <c r="A5" s="3"/>
      <c r="B5" s="11"/>
      <c r="C5" s="11"/>
      <c r="D5" s="3"/>
      <c r="E5" s="3"/>
      <c r="F5" s="3"/>
      <c r="G5" s="3"/>
    </row>
    <row r="6" spans="1:13" s="14" customFormat="1" x14ac:dyDescent="0.2">
      <c r="A6" s="133" t="s">
        <v>0</v>
      </c>
      <c r="B6" s="134"/>
      <c r="C6" s="60"/>
      <c r="D6" s="9"/>
      <c r="E6" s="9"/>
      <c r="F6" s="9"/>
      <c r="G6" s="10"/>
    </row>
    <row r="7" spans="1:13" ht="16.5" customHeight="1" x14ac:dyDescent="0.2">
      <c r="A7" s="172">
        <f>'Blatt 4 Seite 1'!A7:G7</f>
        <v>0</v>
      </c>
      <c r="B7" s="173"/>
      <c r="C7" s="173"/>
      <c r="D7" s="173"/>
      <c r="E7" s="173"/>
      <c r="F7" s="173"/>
      <c r="G7" s="174"/>
    </row>
    <row r="8" spans="1:13" ht="15" customHeight="1" thickBot="1" x14ac:dyDescent="0.25">
      <c r="A8" s="89"/>
      <c r="B8" s="90"/>
      <c r="C8" s="89"/>
      <c r="D8" s="90"/>
      <c r="E8" s="89"/>
      <c r="F8" s="90"/>
      <c r="G8" s="89"/>
      <c r="J8" s="17"/>
    </row>
    <row r="9" spans="1:13" s="30" customFormat="1" ht="21" customHeight="1" thickBot="1" x14ac:dyDescent="0.25">
      <c r="A9" s="98" t="s">
        <v>5</v>
      </c>
      <c r="B9" s="148" t="s">
        <v>7</v>
      </c>
      <c r="C9" s="149"/>
      <c r="D9" s="92"/>
      <c r="E9" s="175" t="s">
        <v>8</v>
      </c>
      <c r="F9" s="176"/>
      <c r="G9" s="177"/>
    </row>
    <row r="10" spans="1:13" s="30" customFormat="1" ht="12" customHeight="1" thickBot="1" x14ac:dyDescent="0.25">
      <c r="A10" s="93"/>
      <c r="B10" s="94"/>
      <c r="C10" s="94"/>
      <c r="D10" s="95"/>
      <c r="E10" s="95"/>
      <c r="F10" s="95"/>
      <c r="G10" s="95"/>
      <c r="H10" s="33"/>
      <c r="I10" s="33"/>
    </row>
    <row r="11" spans="1:13" s="1" customFormat="1" ht="17.25" customHeight="1" thickBot="1" x14ac:dyDescent="0.25">
      <c r="A11" s="91">
        <v>300</v>
      </c>
      <c r="B11" s="139" t="s">
        <v>43</v>
      </c>
      <c r="C11" s="140"/>
      <c r="D11" s="92" t="s">
        <v>1</v>
      </c>
      <c r="E11" s="178">
        <f>E13+E20+E29+E40+'Blatt 4 Seite 3'!E11:G11+'Blatt 4 Seite 3'!E19:G19+'Blatt 4 Seite 3'!E28:G28+'Blatt 4 Seite 3'!E39:G39+'Blatt 4 Seite 3'!E49:G49</f>
        <v>0</v>
      </c>
      <c r="F11" s="179"/>
      <c r="G11" s="180"/>
      <c r="I11" s="46"/>
    </row>
    <row r="12" spans="1:13" ht="12" customHeight="1" thickBot="1" x14ac:dyDescent="0.25">
      <c r="A12" s="90"/>
      <c r="B12" s="90"/>
      <c r="C12" s="90"/>
      <c r="D12" s="90"/>
      <c r="E12" s="181"/>
      <c r="F12" s="181"/>
      <c r="G12" s="181"/>
      <c r="I12" s="13"/>
    </row>
    <row r="13" spans="1:13" s="1" customFormat="1" ht="17.25" customHeight="1" thickBot="1" x14ac:dyDescent="0.25">
      <c r="A13" s="91">
        <v>310</v>
      </c>
      <c r="B13" s="139" t="s">
        <v>44</v>
      </c>
      <c r="C13" s="140"/>
      <c r="D13" s="92"/>
      <c r="E13" s="178">
        <f>E14+E15+E16+E17+E18</f>
        <v>0</v>
      </c>
      <c r="F13" s="179"/>
      <c r="G13" s="180"/>
      <c r="I13" s="46"/>
    </row>
    <row r="14" spans="1:13" ht="17.25" customHeight="1" x14ac:dyDescent="0.2">
      <c r="A14" s="34">
        <v>311</v>
      </c>
      <c r="B14" s="130" t="s">
        <v>45</v>
      </c>
      <c r="C14" s="130"/>
      <c r="D14" s="27" t="s">
        <v>23</v>
      </c>
      <c r="E14" s="167"/>
      <c r="F14" s="167"/>
      <c r="G14" s="167"/>
      <c r="I14" s="30"/>
      <c r="J14" s="30"/>
      <c r="K14" s="30"/>
      <c r="L14" s="30"/>
      <c r="M14" s="30"/>
    </row>
    <row r="15" spans="1:13" ht="17.25" customHeight="1" x14ac:dyDescent="0.2">
      <c r="A15" s="45">
        <v>312</v>
      </c>
      <c r="B15" s="182" t="s">
        <v>116</v>
      </c>
      <c r="C15" s="182"/>
      <c r="D15" s="27" t="s">
        <v>23</v>
      </c>
      <c r="E15" s="160"/>
      <c r="F15" s="160"/>
      <c r="G15" s="160"/>
      <c r="I15" s="30"/>
      <c r="J15" s="30"/>
      <c r="K15" s="30"/>
      <c r="L15" s="30"/>
      <c r="M15" s="30"/>
    </row>
    <row r="16" spans="1:13" ht="17.25" customHeight="1" x14ac:dyDescent="0.2">
      <c r="A16" s="45">
        <v>313</v>
      </c>
      <c r="B16" s="182" t="s">
        <v>117</v>
      </c>
      <c r="C16" s="182"/>
      <c r="D16" s="27" t="s">
        <v>23</v>
      </c>
      <c r="E16" s="160"/>
      <c r="F16" s="160"/>
      <c r="G16" s="160"/>
      <c r="I16" s="30"/>
      <c r="J16" s="30"/>
      <c r="K16" s="30"/>
      <c r="L16" s="30"/>
      <c r="M16" s="30"/>
    </row>
    <row r="17" spans="1:13" ht="17.25" customHeight="1" x14ac:dyDescent="0.2">
      <c r="A17" s="45">
        <v>314</v>
      </c>
      <c r="B17" s="182" t="s">
        <v>115</v>
      </c>
      <c r="C17" s="182"/>
      <c r="D17" s="27" t="s">
        <v>23</v>
      </c>
      <c r="E17" s="160"/>
      <c r="F17" s="160"/>
      <c r="G17" s="160"/>
      <c r="I17" s="30"/>
      <c r="J17" s="30"/>
      <c r="K17" s="30"/>
      <c r="L17" s="30"/>
      <c r="M17" s="30"/>
    </row>
    <row r="18" spans="1:13" ht="17.25" customHeight="1" x14ac:dyDescent="0.2">
      <c r="A18" s="34">
        <v>319</v>
      </c>
      <c r="B18" s="130" t="s">
        <v>46</v>
      </c>
      <c r="C18" s="130"/>
      <c r="D18" s="27" t="s">
        <v>23</v>
      </c>
      <c r="E18" s="160"/>
      <c r="F18" s="160"/>
      <c r="G18" s="160"/>
      <c r="I18" s="30"/>
      <c r="J18" s="30"/>
      <c r="K18" s="30"/>
      <c r="L18" s="30"/>
      <c r="M18" s="30"/>
    </row>
    <row r="19" spans="1:13" s="4" customFormat="1" ht="12" customHeight="1" thickBot="1" x14ac:dyDescent="0.25">
      <c r="A19" s="37"/>
      <c r="B19" s="60"/>
      <c r="C19" s="38"/>
      <c r="D19" s="99"/>
      <c r="E19" s="159"/>
      <c r="F19" s="159"/>
      <c r="G19" s="159"/>
      <c r="I19" s="30"/>
      <c r="J19" s="30"/>
      <c r="K19" s="30"/>
      <c r="L19" s="30"/>
      <c r="M19" s="30"/>
    </row>
    <row r="20" spans="1:13" s="1" customFormat="1" ht="17.25" customHeight="1" thickBot="1" x14ac:dyDescent="0.25">
      <c r="A20" s="49">
        <v>320</v>
      </c>
      <c r="B20" s="143" t="s">
        <v>47</v>
      </c>
      <c r="C20" s="144"/>
      <c r="D20" s="92"/>
      <c r="E20" s="178">
        <f>E21+E22+E23+E24+E25+E26+E27</f>
        <v>0</v>
      </c>
      <c r="F20" s="179"/>
      <c r="G20" s="180"/>
      <c r="I20" s="46"/>
    </row>
    <row r="21" spans="1:13" ht="17.25" customHeight="1" x14ac:dyDescent="0.2">
      <c r="A21" s="45">
        <v>321</v>
      </c>
      <c r="B21" s="182" t="s">
        <v>118</v>
      </c>
      <c r="C21" s="182"/>
      <c r="D21" s="27" t="s">
        <v>23</v>
      </c>
      <c r="E21" s="151"/>
      <c r="F21" s="152"/>
      <c r="G21" s="153"/>
      <c r="I21" s="30"/>
      <c r="J21" s="30"/>
      <c r="K21" s="30"/>
      <c r="L21" s="30"/>
      <c r="M21" s="30"/>
    </row>
    <row r="22" spans="1:13" ht="17.25" customHeight="1" x14ac:dyDescent="0.2">
      <c r="A22" s="34">
        <v>322</v>
      </c>
      <c r="B22" s="130" t="s">
        <v>48</v>
      </c>
      <c r="C22" s="130"/>
      <c r="D22" s="27" t="s">
        <v>23</v>
      </c>
      <c r="E22" s="160"/>
      <c r="F22" s="160"/>
      <c r="G22" s="160"/>
      <c r="I22" s="30"/>
      <c r="J22" s="30"/>
      <c r="K22" s="30"/>
      <c r="L22" s="30"/>
      <c r="M22" s="30"/>
    </row>
    <row r="23" spans="1:13" ht="17.25" customHeight="1" x14ac:dyDescent="0.2">
      <c r="A23" s="45">
        <v>323</v>
      </c>
      <c r="B23" s="182" t="s">
        <v>119</v>
      </c>
      <c r="C23" s="182"/>
      <c r="D23" s="27" t="s">
        <v>23</v>
      </c>
      <c r="E23" s="151"/>
      <c r="F23" s="152"/>
      <c r="G23" s="153"/>
      <c r="I23" s="30"/>
      <c r="J23" s="30"/>
      <c r="K23" s="30"/>
      <c r="L23" s="30"/>
      <c r="M23" s="30"/>
    </row>
    <row r="24" spans="1:13" ht="17.25" customHeight="1" x14ac:dyDescent="0.2">
      <c r="A24" s="34">
        <v>324</v>
      </c>
      <c r="B24" s="130" t="s">
        <v>49</v>
      </c>
      <c r="C24" s="130"/>
      <c r="D24" s="27" t="s">
        <v>23</v>
      </c>
      <c r="E24" s="151"/>
      <c r="F24" s="152"/>
      <c r="G24" s="153"/>
      <c r="I24" s="30"/>
      <c r="J24" s="30"/>
      <c r="K24" s="30"/>
      <c r="L24" s="30"/>
      <c r="M24" s="30"/>
    </row>
    <row r="25" spans="1:13" ht="17.25" customHeight="1" x14ac:dyDescent="0.2">
      <c r="A25" s="34">
        <v>325</v>
      </c>
      <c r="B25" s="130" t="s">
        <v>50</v>
      </c>
      <c r="C25" s="130"/>
      <c r="D25" s="27" t="s">
        <v>23</v>
      </c>
      <c r="E25" s="151"/>
      <c r="F25" s="152"/>
      <c r="G25" s="153"/>
      <c r="I25" s="30"/>
      <c r="J25" s="30"/>
      <c r="K25" s="30"/>
      <c r="L25" s="30"/>
      <c r="M25" s="30"/>
    </row>
    <row r="26" spans="1:13" ht="17.25" customHeight="1" x14ac:dyDescent="0.2">
      <c r="A26" s="45">
        <v>326</v>
      </c>
      <c r="B26" s="182" t="s">
        <v>120</v>
      </c>
      <c r="C26" s="182"/>
      <c r="D26" s="27" t="s">
        <v>23</v>
      </c>
      <c r="E26" s="151"/>
      <c r="F26" s="152"/>
      <c r="G26" s="153"/>
      <c r="I26" s="30"/>
      <c r="J26" s="30"/>
      <c r="K26" s="30"/>
      <c r="L26" s="30"/>
      <c r="M26" s="30"/>
    </row>
    <row r="27" spans="1:13" ht="17.25" customHeight="1" x14ac:dyDescent="0.2">
      <c r="A27" s="34">
        <v>329</v>
      </c>
      <c r="B27" s="130" t="s">
        <v>51</v>
      </c>
      <c r="C27" s="130"/>
      <c r="D27" s="27" t="s">
        <v>23</v>
      </c>
      <c r="E27" s="160"/>
      <c r="F27" s="160"/>
      <c r="G27" s="160"/>
      <c r="I27" s="30"/>
      <c r="J27" s="30"/>
      <c r="K27" s="30"/>
      <c r="L27" s="30"/>
      <c r="M27" s="30"/>
    </row>
    <row r="28" spans="1:13" ht="12" customHeight="1" thickBot="1" x14ac:dyDescent="0.25">
      <c r="A28" s="40"/>
      <c r="B28" s="40"/>
      <c r="C28" s="40"/>
      <c r="D28" s="41"/>
      <c r="E28" s="162"/>
      <c r="F28" s="162"/>
      <c r="G28" s="162"/>
      <c r="I28" s="13"/>
    </row>
    <row r="29" spans="1:13" s="1" customFormat="1" ht="17.25" customHeight="1" thickBot="1" x14ac:dyDescent="0.25">
      <c r="A29" s="49">
        <v>330</v>
      </c>
      <c r="B29" s="186" t="s">
        <v>52</v>
      </c>
      <c r="C29" s="187"/>
      <c r="D29" s="188"/>
      <c r="E29" s="183">
        <f>E30+E31+E32+E33+E34+E35+E36+E37+E38</f>
        <v>0</v>
      </c>
      <c r="F29" s="184"/>
      <c r="G29" s="185"/>
      <c r="I29" s="46"/>
    </row>
    <row r="30" spans="1:13" ht="17.25" customHeight="1" x14ac:dyDescent="0.2">
      <c r="A30" s="51">
        <v>331</v>
      </c>
      <c r="B30" s="150" t="s">
        <v>53</v>
      </c>
      <c r="C30" s="150"/>
      <c r="D30" s="28" t="s">
        <v>23</v>
      </c>
      <c r="E30" s="189"/>
      <c r="F30" s="189"/>
      <c r="G30" s="189"/>
      <c r="I30" s="30"/>
      <c r="J30" s="30"/>
      <c r="K30" s="30"/>
      <c r="L30" s="30"/>
      <c r="M30" s="30"/>
    </row>
    <row r="31" spans="1:13" ht="17.25" customHeight="1" x14ac:dyDescent="0.2">
      <c r="A31" s="34">
        <v>332</v>
      </c>
      <c r="B31" s="130" t="s">
        <v>54</v>
      </c>
      <c r="C31" s="130"/>
      <c r="D31" s="27" t="s">
        <v>23</v>
      </c>
      <c r="E31" s="160"/>
      <c r="F31" s="160"/>
      <c r="G31" s="160"/>
      <c r="I31" s="30"/>
      <c r="J31" s="30"/>
      <c r="K31" s="30"/>
      <c r="L31" s="30"/>
      <c r="M31" s="30"/>
    </row>
    <row r="32" spans="1:13" ht="17.25" customHeight="1" x14ac:dyDescent="0.2">
      <c r="A32" s="34">
        <v>333</v>
      </c>
      <c r="B32" s="130" t="s">
        <v>55</v>
      </c>
      <c r="C32" s="130"/>
      <c r="D32" s="27" t="s">
        <v>23</v>
      </c>
      <c r="E32" s="160"/>
      <c r="F32" s="160"/>
      <c r="G32" s="160"/>
      <c r="I32" s="30"/>
      <c r="J32" s="30"/>
      <c r="K32" s="30"/>
      <c r="L32" s="30"/>
      <c r="M32" s="30"/>
    </row>
    <row r="33" spans="1:13" ht="17.25" customHeight="1" x14ac:dyDescent="0.2">
      <c r="A33" s="34">
        <v>334</v>
      </c>
      <c r="B33" s="130" t="s">
        <v>56</v>
      </c>
      <c r="C33" s="130"/>
      <c r="D33" s="27" t="s">
        <v>23</v>
      </c>
      <c r="E33" s="160"/>
      <c r="F33" s="160"/>
      <c r="G33" s="160"/>
      <c r="I33" s="30"/>
      <c r="J33" s="30"/>
      <c r="K33" s="30"/>
      <c r="L33" s="30"/>
      <c r="M33" s="30"/>
    </row>
    <row r="34" spans="1:13" ht="17.25" customHeight="1" x14ac:dyDescent="0.2">
      <c r="A34" s="34">
        <v>335</v>
      </c>
      <c r="B34" s="130" t="s">
        <v>57</v>
      </c>
      <c r="C34" s="130"/>
      <c r="D34" s="27" t="s">
        <v>23</v>
      </c>
      <c r="E34" s="160"/>
      <c r="F34" s="160"/>
      <c r="G34" s="160"/>
      <c r="I34" s="30"/>
      <c r="J34" s="30"/>
      <c r="K34" s="30"/>
      <c r="L34" s="30"/>
      <c r="M34" s="30"/>
    </row>
    <row r="35" spans="1:13" ht="17.25" customHeight="1" x14ac:dyDescent="0.2">
      <c r="A35" s="34">
        <v>336</v>
      </c>
      <c r="B35" s="130" t="s">
        <v>58</v>
      </c>
      <c r="C35" s="130"/>
      <c r="D35" s="27" t="s">
        <v>23</v>
      </c>
      <c r="E35" s="160"/>
      <c r="F35" s="160"/>
      <c r="G35" s="160"/>
      <c r="I35" s="30"/>
      <c r="J35" s="30"/>
      <c r="K35" s="30"/>
      <c r="L35" s="30"/>
      <c r="M35" s="30"/>
    </row>
    <row r="36" spans="1:13" ht="17.25" customHeight="1" x14ac:dyDescent="0.2">
      <c r="A36" s="34">
        <v>337</v>
      </c>
      <c r="B36" s="130" t="s">
        <v>59</v>
      </c>
      <c r="C36" s="130"/>
      <c r="D36" s="27" t="s">
        <v>23</v>
      </c>
      <c r="E36" s="160"/>
      <c r="F36" s="160"/>
      <c r="G36" s="160"/>
      <c r="I36" s="30"/>
      <c r="J36" s="30"/>
      <c r="K36" s="30"/>
      <c r="L36" s="30"/>
      <c r="M36" s="30"/>
    </row>
    <row r="37" spans="1:13" ht="17.25" customHeight="1" x14ac:dyDescent="0.2">
      <c r="A37" s="34">
        <v>338</v>
      </c>
      <c r="B37" s="130" t="s">
        <v>60</v>
      </c>
      <c r="C37" s="130"/>
      <c r="D37" s="27" t="s">
        <v>23</v>
      </c>
      <c r="E37" s="160"/>
      <c r="F37" s="160"/>
      <c r="G37" s="160"/>
      <c r="I37" s="30"/>
      <c r="J37" s="30"/>
      <c r="K37" s="30"/>
      <c r="L37" s="30"/>
      <c r="M37" s="30"/>
    </row>
    <row r="38" spans="1:13" ht="17.25" customHeight="1" x14ac:dyDescent="0.2">
      <c r="A38" s="34">
        <v>339</v>
      </c>
      <c r="B38" s="130" t="s">
        <v>61</v>
      </c>
      <c r="C38" s="130"/>
      <c r="D38" s="27" t="s">
        <v>23</v>
      </c>
      <c r="E38" s="160"/>
      <c r="F38" s="160"/>
      <c r="G38" s="160"/>
      <c r="I38" s="30"/>
      <c r="J38" s="30"/>
      <c r="K38" s="30"/>
      <c r="L38" s="30"/>
      <c r="M38" s="30"/>
    </row>
    <row r="39" spans="1:13" s="1" customFormat="1" ht="12" customHeight="1" thickBot="1" x14ac:dyDescent="0.25">
      <c r="A39" s="129"/>
      <c r="B39" s="129"/>
      <c r="C39" s="29"/>
      <c r="D39" s="18"/>
      <c r="E39" s="190"/>
      <c r="F39" s="190"/>
      <c r="G39" s="190"/>
    </row>
    <row r="40" spans="1:13" s="1" customFormat="1" ht="17.25" customHeight="1" thickBot="1" x14ac:dyDescent="0.25">
      <c r="A40" s="49">
        <v>340</v>
      </c>
      <c r="B40" s="186" t="s">
        <v>62</v>
      </c>
      <c r="C40" s="187"/>
      <c r="D40" s="188"/>
      <c r="E40" s="183">
        <f>E41+E42+E43+E44+E45+E46+E47+E48</f>
        <v>0</v>
      </c>
      <c r="F40" s="184"/>
      <c r="G40" s="185"/>
      <c r="I40" s="46"/>
    </row>
    <row r="41" spans="1:13" ht="17.25" customHeight="1" x14ac:dyDescent="0.2">
      <c r="A41" s="48">
        <v>341</v>
      </c>
      <c r="B41" s="132" t="s">
        <v>63</v>
      </c>
      <c r="C41" s="132"/>
      <c r="D41" s="26" t="s">
        <v>23</v>
      </c>
      <c r="E41" s="167"/>
      <c r="F41" s="167"/>
      <c r="G41" s="167"/>
      <c r="I41" s="30"/>
      <c r="J41" s="30"/>
      <c r="K41" s="30"/>
      <c r="L41" s="30"/>
      <c r="M41" s="30"/>
    </row>
    <row r="42" spans="1:13" ht="17.25" customHeight="1" x14ac:dyDescent="0.2">
      <c r="A42" s="34">
        <v>342</v>
      </c>
      <c r="B42" s="130" t="s">
        <v>64</v>
      </c>
      <c r="C42" s="130"/>
      <c r="D42" s="27" t="s">
        <v>23</v>
      </c>
      <c r="E42" s="160"/>
      <c r="F42" s="160"/>
      <c r="G42" s="160"/>
      <c r="I42" s="30"/>
      <c r="J42" s="30"/>
      <c r="K42" s="30"/>
      <c r="L42" s="30"/>
      <c r="M42" s="30"/>
    </row>
    <row r="43" spans="1:13" ht="17.25" customHeight="1" x14ac:dyDescent="0.2">
      <c r="A43" s="34">
        <v>343</v>
      </c>
      <c r="B43" s="130" t="s">
        <v>65</v>
      </c>
      <c r="C43" s="130"/>
      <c r="D43" s="27" t="s">
        <v>23</v>
      </c>
      <c r="E43" s="160"/>
      <c r="F43" s="160"/>
      <c r="G43" s="160"/>
      <c r="I43" s="30"/>
      <c r="J43" s="30"/>
      <c r="K43" s="30"/>
      <c r="L43" s="30"/>
      <c r="M43" s="30"/>
    </row>
    <row r="44" spans="1:13" ht="17.25" customHeight="1" x14ac:dyDescent="0.2">
      <c r="A44" s="34">
        <v>344</v>
      </c>
      <c r="B44" s="130" t="s">
        <v>66</v>
      </c>
      <c r="C44" s="130"/>
      <c r="D44" s="27" t="s">
        <v>23</v>
      </c>
      <c r="E44" s="160"/>
      <c r="F44" s="160"/>
      <c r="G44" s="160"/>
      <c r="I44" s="30"/>
      <c r="J44" s="30"/>
      <c r="K44" s="30"/>
      <c r="L44" s="30"/>
      <c r="M44" s="30"/>
    </row>
    <row r="45" spans="1:13" ht="17.25" customHeight="1" x14ac:dyDescent="0.2">
      <c r="A45" s="34">
        <v>345</v>
      </c>
      <c r="B45" s="130" t="s">
        <v>67</v>
      </c>
      <c r="C45" s="130"/>
      <c r="D45" s="27" t="s">
        <v>23</v>
      </c>
      <c r="E45" s="160"/>
      <c r="F45" s="160"/>
      <c r="G45" s="160"/>
      <c r="I45" s="30"/>
      <c r="J45" s="30"/>
      <c r="K45" s="30"/>
      <c r="L45" s="30"/>
      <c r="M45" s="30"/>
    </row>
    <row r="46" spans="1:13" ht="17.25" customHeight="1" x14ac:dyDescent="0.2">
      <c r="A46" s="34">
        <v>346</v>
      </c>
      <c r="B46" s="130" t="s">
        <v>68</v>
      </c>
      <c r="C46" s="130"/>
      <c r="D46" s="27" t="s">
        <v>23</v>
      </c>
      <c r="E46" s="160"/>
      <c r="F46" s="160"/>
      <c r="G46" s="160"/>
      <c r="I46" s="30"/>
      <c r="J46" s="30"/>
      <c r="K46" s="30"/>
      <c r="L46" s="30"/>
      <c r="M46" s="30"/>
    </row>
    <row r="47" spans="1:13" ht="17.25" customHeight="1" x14ac:dyDescent="0.2">
      <c r="A47" s="34">
        <v>347</v>
      </c>
      <c r="B47" s="130" t="s">
        <v>69</v>
      </c>
      <c r="C47" s="130"/>
      <c r="D47" s="27" t="s">
        <v>23</v>
      </c>
      <c r="E47" s="160"/>
      <c r="F47" s="160"/>
      <c r="G47" s="160"/>
      <c r="I47" s="30"/>
      <c r="J47" s="30"/>
      <c r="K47" s="30"/>
      <c r="L47" s="30"/>
      <c r="M47" s="30"/>
    </row>
    <row r="48" spans="1:13" ht="17.25" customHeight="1" x14ac:dyDescent="0.2">
      <c r="A48" s="34">
        <v>349</v>
      </c>
      <c r="B48" s="130" t="s">
        <v>70</v>
      </c>
      <c r="C48" s="130"/>
      <c r="D48" s="27" t="s">
        <v>23</v>
      </c>
      <c r="E48" s="160"/>
      <c r="F48" s="160"/>
      <c r="G48" s="160"/>
      <c r="I48" s="30"/>
      <c r="J48" s="30"/>
      <c r="K48" s="30"/>
      <c r="L48" s="30"/>
      <c r="M48" s="30"/>
    </row>
    <row r="49" spans="1:7" x14ac:dyDescent="0.2">
      <c r="E49" s="171"/>
      <c r="F49" s="171"/>
      <c r="G49" s="171"/>
    </row>
    <row r="50" spans="1:7" x14ac:dyDescent="0.2">
      <c r="A50" s="47" t="s">
        <v>41</v>
      </c>
      <c r="B50" s="47" t="s">
        <v>71</v>
      </c>
    </row>
  </sheetData>
  <sheetProtection algorithmName="SHA-512" hashValue="tUcv84Dyub4B2MGNPMEFzzBkQgdF6WurRK15Qlep4zq6REjn8su+stWkH90MjeHl5bCQGpWP4mZA0TqebGNcLg==" saltValue="QfIHuKLAtIU2OFMqJRKCVQ==" spinCount="100000" sheet="1" scenarios="1" selectLockedCells="1"/>
  <protectedRanges>
    <protectedRange sqref="D33:D34" name="Bereich11"/>
    <protectedRange sqref="D24" name="Bereich9"/>
    <protectedRange sqref="D19:D20" name="Bereich8"/>
    <protectedRange sqref="A7" name="Bereich2"/>
    <protectedRange sqref="G8 A8 C8 E8" name="Bereich5"/>
    <protectedRange sqref="D14:D15" name="Bereich6"/>
    <protectedRange sqref="D16:D18" name="Bereich7"/>
  </protectedRanges>
  <mergeCells count="78">
    <mergeCell ref="B40:D40"/>
    <mergeCell ref="B47:C47"/>
    <mergeCell ref="E47:G47"/>
    <mergeCell ref="B48:C48"/>
    <mergeCell ref="E48:G48"/>
    <mergeCell ref="B43:C43"/>
    <mergeCell ref="B44:C44"/>
    <mergeCell ref="B45:C45"/>
    <mergeCell ref="E45:G45"/>
    <mergeCell ref="B46:C46"/>
    <mergeCell ref="E46:G46"/>
    <mergeCell ref="E41:G41"/>
    <mergeCell ref="E42:G42"/>
    <mergeCell ref="E44:G44"/>
    <mergeCell ref="B42:C42"/>
    <mergeCell ref="E43:G43"/>
    <mergeCell ref="B14:C14"/>
    <mergeCell ref="B30:C30"/>
    <mergeCell ref="E30:G30"/>
    <mergeCell ref="B35:C35"/>
    <mergeCell ref="B41:C41"/>
    <mergeCell ref="A39:B39"/>
    <mergeCell ref="E39:G39"/>
    <mergeCell ref="E40:G40"/>
    <mergeCell ref="E35:G35"/>
    <mergeCell ref="B36:C36"/>
    <mergeCell ref="E36:G36"/>
    <mergeCell ref="B37:C37"/>
    <mergeCell ref="E37:G37"/>
    <mergeCell ref="B38:C38"/>
    <mergeCell ref="E38:G38"/>
    <mergeCell ref="B32:C32"/>
    <mergeCell ref="E32:G32"/>
    <mergeCell ref="B33:C33"/>
    <mergeCell ref="E33:G33"/>
    <mergeCell ref="B34:C34"/>
    <mergeCell ref="E34:G34"/>
    <mergeCell ref="E29:G29"/>
    <mergeCell ref="E28:G28"/>
    <mergeCell ref="B31:C31"/>
    <mergeCell ref="E31:G31"/>
    <mergeCell ref="B29:D29"/>
    <mergeCell ref="B26:C26"/>
    <mergeCell ref="E26:G26"/>
    <mergeCell ref="B27:C27"/>
    <mergeCell ref="E27:G27"/>
    <mergeCell ref="B23:C23"/>
    <mergeCell ref="E23:G23"/>
    <mergeCell ref="B24:C24"/>
    <mergeCell ref="E24:G24"/>
    <mergeCell ref="B25:C25"/>
    <mergeCell ref="E25:G25"/>
    <mergeCell ref="B20:C20"/>
    <mergeCell ref="B21:C21"/>
    <mergeCell ref="E21:G21"/>
    <mergeCell ref="B22:C22"/>
    <mergeCell ref="E22:G22"/>
    <mergeCell ref="E15:G15"/>
    <mergeCell ref="B18:C18"/>
    <mergeCell ref="E16:G16"/>
    <mergeCell ref="E17:G17"/>
    <mergeCell ref="E19:G19"/>
    <mergeCell ref="E49:G49"/>
    <mergeCell ref="A6:B6"/>
    <mergeCell ref="A7:G7"/>
    <mergeCell ref="B9:C9"/>
    <mergeCell ref="E9:G9"/>
    <mergeCell ref="B11:C11"/>
    <mergeCell ref="E11:G11"/>
    <mergeCell ref="B13:C13"/>
    <mergeCell ref="E13:G13"/>
    <mergeCell ref="E12:G12"/>
    <mergeCell ref="B15:C15"/>
    <mergeCell ref="B16:C16"/>
    <mergeCell ref="E14:G14"/>
    <mergeCell ref="E18:G18"/>
    <mergeCell ref="E20:G20"/>
    <mergeCell ref="B17:C17"/>
  </mergeCells>
  <dataValidations count="5">
    <dataValidation type="decimal" allowBlank="1" showInputMessage="1" showErrorMessage="1" sqref="A8 C8 E8 G8">
      <formula1>0</formula1>
      <formula2>999</formula2>
    </dataValidation>
    <dataValidation allowBlank="1" showInputMessage="1" showErrorMessage="1" promptTitle="Hinweis:" prompt="zur Berechnung dieser Spalte bitte Nutzungsfläche (NUF 1-6) in die farbig hinterlegte Zelle eintragen!" sqref="E9:E11"/>
    <dataValidation type="decimal" allowBlank="1" showInputMessage="1" showErrorMessage="1" sqref="D19">
      <formula1>-100000000</formula1>
      <formula2>100000000</formula2>
    </dataValidation>
    <dataValidation type="decimal" operator="lessThan" allowBlank="1" showInputMessage="1" showErrorMessage="1" sqref="E14:G18">
      <formula1>50000000</formula1>
    </dataValidation>
    <dataValidation type="decimal" operator="lessThan" allowBlank="1" showInputMessage="1" showErrorMessage="1" errorTitle="Kostengliederung" error="Bitte überprüfen Sie Ihre Eingabe." sqref="E41">
      <formula1>50000000</formula1>
    </dataValidation>
  </dataValidations>
  <pageMargins left="0.78740157480314965" right="0.39370078740157483" top="0.39370078740157483" bottom="0.39370078740157483" header="0.19685039370078741" footer="0.39370078740157483"/>
  <pageSetup paperSize="9" orientation="portrait" r:id="rId1"/>
  <headerFooter>
    <oddFooter>&amp;L&amp;8Ausgabe 2018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M59"/>
  <sheetViews>
    <sheetView view="pageBreakPreview" topLeftCell="A23" zoomScaleNormal="100" zoomScaleSheetLayoutView="100" workbookViewId="0">
      <selection activeCell="E59" sqref="E59:G59"/>
    </sheetView>
  </sheetViews>
  <sheetFormatPr baseColWidth="10" defaultRowHeight="12.75" x14ac:dyDescent="0.2"/>
  <cols>
    <col min="1" max="1" width="5" customWidth="1"/>
    <col min="2" max="2" width="17.85546875" customWidth="1"/>
    <col min="3" max="3" width="25.42578125" customWidth="1"/>
    <col min="4" max="4" width="20.42578125" customWidth="1"/>
    <col min="5" max="5" width="5.42578125" customWidth="1"/>
    <col min="6" max="6" width="7.42578125" customWidth="1"/>
    <col min="7" max="7" width="9.5703125" customWidth="1"/>
    <col min="9" max="9" width="12.7109375" bestFit="1" customWidth="1"/>
    <col min="12" max="12" width="4.140625" customWidth="1"/>
  </cols>
  <sheetData>
    <row r="1" spans="1:13" ht="12.95" customHeight="1" x14ac:dyDescent="0.2">
      <c r="A1" s="1"/>
      <c r="B1" s="1"/>
      <c r="C1" s="1"/>
      <c r="D1" s="1"/>
      <c r="E1" s="20"/>
      <c r="F1" s="6"/>
      <c r="G1" s="5"/>
    </row>
    <row r="2" spans="1:13" ht="15.75" customHeight="1" x14ac:dyDescent="0.25">
      <c r="A2" s="39" t="s">
        <v>20</v>
      </c>
      <c r="B2" s="12"/>
      <c r="C2" s="12"/>
      <c r="D2" s="12"/>
      <c r="E2" s="4"/>
      <c r="F2" s="21" t="s">
        <v>4</v>
      </c>
      <c r="G2" s="22"/>
      <c r="H2" s="14"/>
      <c r="I2" s="14"/>
      <c r="J2" s="14"/>
      <c r="K2" s="14"/>
      <c r="L2" s="14"/>
    </row>
    <row r="3" spans="1:13" ht="12.75" customHeight="1" x14ac:dyDescent="0.2">
      <c r="A3" s="1"/>
      <c r="B3" s="1"/>
      <c r="C3" s="1"/>
      <c r="D3" s="1"/>
      <c r="E3" s="4"/>
      <c r="F3" s="23" t="s">
        <v>114</v>
      </c>
      <c r="G3" s="24"/>
    </row>
    <row r="4" spans="1:13" ht="9" customHeight="1" x14ac:dyDescent="0.2">
      <c r="A4" s="2"/>
      <c r="B4" s="2"/>
      <c r="C4" s="2"/>
      <c r="D4" s="2"/>
      <c r="E4" s="25"/>
      <c r="F4" s="8"/>
      <c r="G4" s="7"/>
      <c r="H4" s="14"/>
      <c r="I4" s="14"/>
      <c r="J4" s="14"/>
      <c r="K4" s="14"/>
      <c r="L4" s="14"/>
    </row>
    <row r="5" spans="1:13" ht="12" customHeight="1" x14ac:dyDescent="0.2">
      <c r="A5" s="100"/>
      <c r="B5" s="101"/>
      <c r="C5" s="101"/>
      <c r="D5" s="100"/>
      <c r="E5" s="100"/>
      <c r="F5" s="100"/>
      <c r="G5" s="100"/>
    </row>
    <row r="6" spans="1:13" s="14" customFormat="1" x14ac:dyDescent="0.2">
      <c r="A6" s="191" t="s">
        <v>0</v>
      </c>
      <c r="B6" s="192"/>
      <c r="C6" s="102"/>
      <c r="D6" s="103"/>
      <c r="E6" s="103"/>
      <c r="F6" s="103"/>
      <c r="G6" s="104"/>
    </row>
    <row r="7" spans="1:13" ht="16.5" customHeight="1" x14ac:dyDescent="0.2">
      <c r="A7" s="172">
        <f>'Blatt 4 Seite 1'!A7:G7</f>
        <v>0</v>
      </c>
      <c r="B7" s="173"/>
      <c r="C7" s="173"/>
      <c r="D7" s="173"/>
      <c r="E7" s="173"/>
      <c r="F7" s="173"/>
      <c r="G7" s="174"/>
    </row>
    <row r="8" spans="1:13" ht="15" customHeight="1" thickBot="1" x14ac:dyDescent="0.25">
      <c r="A8" s="89"/>
      <c r="B8" s="90"/>
      <c r="C8" s="89"/>
      <c r="D8" s="90"/>
      <c r="E8" s="89"/>
      <c r="F8" s="90"/>
      <c r="G8" s="89"/>
      <c r="J8" s="17"/>
    </row>
    <row r="9" spans="1:13" s="30" customFormat="1" ht="21" customHeight="1" thickBot="1" x14ac:dyDescent="0.25">
      <c r="A9" s="98" t="s">
        <v>5</v>
      </c>
      <c r="B9" s="148" t="s">
        <v>7</v>
      </c>
      <c r="C9" s="149"/>
      <c r="D9" s="92"/>
      <c r="E9" s="175" t="s">
        <v>8</v>
      </c>
      <c r="F9" s="176"/>
      <c r="G9" s="177"/>
    </row>
    <row r="10" spans="1:13" s="30" customFormat="1" ht="9" customHeight="1" thickBot="1" x14ac:dyDescent="0.25">
      <c r="A10" s="93"/>
      <c r="B10" s="94"/>
      <c r="C10" s="94"/>
      <c r="D10" s="95"/>
      <c r="E10" s="95"/>
      <c r="F10" s="95"/>
      <c r="G10" s="95"/>
      <c r="H10" s="33"/>
      <c r="I10" s="33"/>
    </row>
    <row r="11" spans="1:13" s="1" customFormat="1" ht="14.25" customHeight="1" thickBot="1" x14ac:dyDescent="0.25">
      <c r="A11" s="91">
        <v>350</v>
      </c>
      <c r="B11" s="139" t="s">
        <v>72</v>
      </c>
      <c r="C11" s="140"/>
      <c r="D11" s="92"/>
      <c r="E11" s="178">
        <f>E12+E13+E14+E15+E16+E17</f>
        <v>0</v>
      </c>
      <c r="F11" s="179"/>
      <c r="G11" s="180"/>
      <c r="I11" s="46"/>
    </row>
    <row r="12" spans="1:13" ht="14.25" customHeight="1" x14ac:dyDescent="0.2">
      <c r="A12" s="34">
        <v>351</v>
      </c>
      <c r="B12" s="130" t="s">
        <v>73</v>
      </c>
      <c r="C12" s="130"/>
      <c r="D12" s="27" t="s">
        <v>23</v>
      </c>
      <c r="E12" s="160"/>
      <c r="F12" s="160"/>
      <c r="G12" s="160"/>
      <c r="I12" s="30"/>
      <c r="J12" s="30"/>
      <c r="K12" s="30"/>
      <c r="L12" s="30"/>
      <c r="M12" s="30"/>
    </row>
    <row r="13" spans="1:13" ht="14.25" customHeight="1" x14ac:dyDescent="0.2">
      <c r="A13" s="34">
        <v>352</v>
      </c>
      <c r="B13" s="130" t="s">
        <v>74</v>
      </c>
      <c r="C13" s="130"/>
      <c r="D13" s="27" t="s">
        <v>23</v>
      </c>
      <c r="E13" s="160"/>
      <c r="F13" s="160"/>
      <c r="G13" s="160"/>
      <c r="I13" s="30"/>
      <c r="J13" s="30"/>
      <c r="K13" s="30"/>
      <c r="L13" s="30"/>
      <c r="M13" s="30"/>
    </row>
    <row r="14" spans="1:13" ht="14.25" customHeight="1" x14ac:dyDescent="0.2">
      <c r="A14" s="34">
        <v>353</v>
      </c>
      <c r="B14" s="130" t="s">
        <v>75</v>
      </c>
      <c r="C14" s="130"/>
      <c r="D14" s="27" t="s">
        <v>23</v>
      </c>
      <c r="E14" s="160"/>
      <c r="F14" s="160"/>
      <c r="G14" s="160"/>
      <c r="I14" s="30"/>
      <c r="J14" s="30"/>
      <c r="K14" s="30"/>
      <c r="L14" s="30"/>
      <c r="M14" s="30"/>
    </row>
    <row r="15" spans="1:13" ht="14.25" customHeight="1" x14ac:dyDescent="0.2">
      <c r="A15" s="34">
        <v>354</v>
      </c>
      <c r="B15" s="130" t="s">
        <v>76</v>
      </c>
      <c r="C15" s="130"/>
      <c r="D15" s="27" t="s">
        <v>23</v>
      </c>
      <c r="E15" s="160"/>
      <c r="F15" s="160"/>
      <c r="G15" s="160"/>
      <c r="I15" s="30"/>
      <c r="J15" s="30"/>
      <c r="K15" s="30"/>
      <c r="L15" s="30"/>
      <c r="M15" s="30"/>
    </row>
    <row r="16" spans="1:13" ht="14.25" customHeight="1" x14ac:dyDescent="0.2">
      <c r="A16" s="34">
        <v>355</v>
      </c>
      <c r="B16" s="130" t="s">
        <v>77</v>
      </c>
      <c r="C16" s="130"/>
      <c r="D16" s="27" t="s">
        <v>23</v>
      </c>
      <c r="E16" s="160"/>
      <c r="F16" s="160"/>
      <c r="G16" s="160"/>
      <c r="I16" s="30"/>
      <c r="J16" s="30"/>
      <c r="K16" s="30"/>
      <c r="L16" s="30"/>
      <c r="M16" s="30"/>
    </row>
    <row r="17" spans="1:13" ht="14.25" customHeight="1" x14ac:dyDescent="0.2">
      <c r="A17" s="34">
        <v>359</v>
      </c>
      <c r="B17" s="130" t="s">
        <v>78</v>
      </c>
      <c r="C17" s="130"/>
      <c r="D17" s="27" t="s">
        <v>23</v>
      </c>
      <c r="E17" s="160"/>
      <c r="F17" s="160"/>
      <c r="G17" s="160"/>
      <c r="I17" s="30"/>
      <c r="J17" s="30"/>
      <c r="K17" s="30"/>
      <c r="L17" s="30"/>
      <c r="M17" s="30"/>
    </row>
    <row r="18" spans="1:13" s="30" customFormat="1" ht="9" customHeight="1" thickBot="1" x14ac:dyDescent="0.25">
      <c r="A18" s="75"/>
      <c r="B18" s="76"/>
      <c r="C18" s="76"/>
      <c r="D18" s="72"/>
      <c r="E18" s="77"/>
      <c r="F18" s="77"/>
      <c r="G18" s="77"/>
      <c r="H18" s="33"/>
      <c r="I18" s="33"/>
    </row>
    <row r="19" spans="1:13" s="1" customFormat="1" ht="14.25" customHeight="1" thickBot="1" x14ac:dyDescent="0.25">
      <c r="A19" s="49">
        <v>360</v>
      </c>
      <c r="B19" s="143" t="s">
        <v>79</v>
      </c>
      <c r="C19" s="144"/>
      <c r="D19" s="61"/>
      <c r="E19" s="183">
        <f>E20+E21+E22+E23+E24+E25+E26</f>
        <v>0</v>
      </c>
      <c r="F19" s="184"/>
      <c r="G19" s="185"/>
      <c r="I19" s="46"/>
    </row>
    <row r="20" spans="1:13" ht="14.25" customHeight="1" x14ac:dyDescent="0.2">
      <c r="A20" s="34">
        <v>361</v>
      </c>
      <c r="B20" s="130" t="s">
        <v>80</v>
      </c>
      <c r="C20" s="130"/>
      <c r="D20" s="27" t="s">
        <v>23</v>
      </c>
      <c r="E20" s="160"/>
      <c r="F20" s="160"/>
      <c r="G20" s="160"/>
      <c r="I20" s="30"/>
      <c r="J20" s="30"/>
      <c r="K20" s="30"/>
      <c r="L20" s="30"/>
      <c r="M20" s="30"/>
    </row>
    <row r="21" spans="1:13" ht="14.25" customHeight="1" x14ac:dyDescent="0.2">
      <c r="A21" s="34">
        <v>362</v>
      </c>
      <c r="B21" s="130" t="s">
        <v>81</v>
      </c>
      <c r="C21" s="130"/>
      <c r="D21" s="27" t="s">
        <v>23</v>
      </c>
      <c r="E21" s="160"/>
      <c r="F21" s="160"/>
      <c r="G21" s="160"/>
      <c r="I21" s="30"/>
      <c r="J21" s="30"/>
      <c r="K21" s="30"/>
      <c r="L21" s="30"/>
      <c r="M21" s="30"/>
    </row>
    <row r="22" spans="1:13" ht="14.25" customHeight="1" x14ac:dyDescent="0.2">
      <c r="A22" s="34">
        <v>363</v>
      </c>
      <c r="B22" s="130" t="s">
        <v>82</v>
      </c>
      <c r="C22" s="130"/>
      <c r="D22" s="27" t="s">
        <v>23</v>
      </c>
      <c r="E22" s="160"/>
      <c r="F22" s="160"/>
      <c r="G22" s="160"/>
      <c r="I22" s="30"/>
      <c r="J22" s="30"/>
      <c r="K22" s="30"/>
      <c r="L22" s="30"/>
      <c r="M22" s="30"/>
    </row>
    <row r="23" spans="1:13" ht="14.25" customHeight="1" x14ac:dyDescent="0.2">
      <c r="A23" s="34">
        <v>364</v>
      </c>
      <c r="B23" s="130" t="s">
        <v>83</v>
      </c>
      <c r="C23" s="130"/>
      <c r="D23" s="27" t="s">
        <v>23</v>
      </c>
      <c r="E23" s="160"/>
      <c r="F23" s="160"/>
      <c r="G23" s="160"/>
      <c r="I23" s="30"/>
      <c r="J23" s="30"/>
      <c r="K23" s="30"/>
      <c r="L23" s="30"/>
      <c r="M23" s="30"/>
    </row>
    <row r="24" spans="1:13" ht="14.25" customHeight="1" x14ac:dyDescent="0.2">
      <c r="A24" s="34">
        <v>365</v>
      </c>
      <c r="B24" s="130" t="s">
        <v>84</v>
      </c>
      <c r="C24" s="130"/>
      <c r="D24" s="27" t="s">
        <v>23</v>
      </c>
      <c r="E24" s="160"/>
      <c r="F24" s="160"/>
      <c r="G24" s="160"/>
      <c r="I24" s="30"/>
      <c r="J24" s="30"/>
      <c r="K24" s="30"/>
      <c r="L24" s="30"/>
      <c r="M24" s="30"/>
    </row>
    <row r="25" spans="1:13" ht="14.25" customHeight="1" x14ac:dyDescent="0.2">
      <c r="A25" s="34">
        <v>366</v>
      </c>
      <c r="B25" s="130" t="s">
        <v>85</v>
      </c>
      <c r="C25" s="130"/>
      <c r="D25" s="27" t="s">
        <v>23</v>
      </c>
      <c r="E25" s="160"/>
      <c r="F25" s="160"/>
      <c r="G25" s="160"/>
      <c r="I25" s="30"/>
      <c r="J25" s="30"/>
      <c r="K25" s="30"/>
      <c r="L25" s="30"/>
      <c r="M25" s="30"/>
    </row>
    <row r="26" spans="1:13" ht="14.25" customHeight="1" x14ac:dyDescent="0.2">
      <c r="A26" s="34">
        <v>369</v>
      </c>
      <c r="B26" s="130" t="s">
        <v>86</v>
      </c>
      <c r="C26" s="130"/>
      <c r="D26" s="27" t="s">
        <v>23</v>
      </c>
      <c r="E26" s="160"/>
      <c r="F26" s="160"/>
      <c r="G26" s="160"/>
      <c r="I26" s="30"/>
      <c r="J26" s="30"/>
      <c r="K26" s="30"/>
      <c r="L26" s="30"/>
      <c r="M26" s="30"/>
    </row>
    <row r="27" spans="1:13" s="30" customFormat="1" ht="9" customHeight="1" thickBot="1" x14ac:dyDescent="0.25">
      <c r="A27" s="75"/>
      <c r="B27" s="76"/>
      <c r="C27" s="76"/>
      <c r="D27" s="72"/>
      <c r="E27" s="77"/>
      <c r="F27" s="77"/>
      <c r="G27" s="77"/>
      <c r="H27" s="33"/>
      <c r="I27" s="33"/>
    </row>
    <row r="28" spans="1:13" s="1" customFormat="1" ht="14.25" customHeight="1" thickBot="1" x14ac:dyDescent="0.25">
      <c r="A28" s="49">
        <v>370</v>
      </c>
      <c r="B28" s="143" t="s">
        <v>87</v>
      </c>
      <c r="C28" s="144"/>
      <c r="D28" s="61"/>
      <c r="E28" s="183">
        <f>E29+E30+E31+E32+E33+E34+E35+E36+E37</f>
        <v>0</v>
      </c>
      <c r="F28" s="184"/>
      <c r="G28" s="185"/>
      <c r="I28" s="46"/>
    </row>
    <row r="29" spans="1:13" ht="14.25" customHeight="1" x14ac:dyDescent="0.2">
      <c r="A29" s="34">
        <v>371</v>
      </c>
      <c r="B29" s="130" t="s">
        <v>88</v>
      </c>
      <c r="C29" s="130"/>
      <c r="D29" s="27" t="s">
        <v>23</v>
      </c>
      <c r="E29" s="160"/>
      <c r="F29" s="160"/>
      <c r="G29" s="160"/>
      <c r="I29" s="30"/>
      <c r="J29" s="30"/>
      <c r="K29" s="30"/>
      <c r="L29" s="30"/>
      <c r="M29" s="30"/>
    </row>
    <row r="30" spans="1:13" ht="14.25" customHeight="1" x14ac:dyDescent="0.2">
      <c r="A30" s="34">
        <v>372</v>
      </c>
      <c r="B30" s="130" t="s">
        <v>89</v>
      </c>
      <c r="C30" s="130"/>
      <c r="D30" s="27" t="s">
        <v>23</v>
      </c>
      <c r="E30" s="160"/>
      <c r="F30" s="160"/>
      <c r="G30" s="160"/>
      <c r="I30" s="30"/>
      <c r="J30" s="30"/>
      <c r="K30" s="30"/>
      <c r="L30" s="30"/>
      <c r="M30" s="30"/>
    </row>
    <row r="31" spans="1:13" ht="14.25" customHeight="1" x14ac:dyDescent="0.2">
      <c r="A31" s="34">
        <v>373</v>
      </c>
      <c r="B31" s="130" t="s">
        <v>90</v>
      </c>
      <c r="C31" s="130"/>
      <c r="D31" s="27" t="s">
        <v>23</v>
      </c>
      <c r="E31" s="160"/>
      <c r="F31" s="160"/>
      <c r="G31" s="160"/>
      <c r="I31" s="30"/>
      <c r="J31" s="30"/>
      <c r="K31" s="30"/>
      <c r="L31" s="30"/>
      <c r="M31" s="30"/>
    </row>
    <row r="32" spans="1:13" ht="14.25" customHeight="1" x14ac:dyDescent="0.2">
      <c r="A32" s="34">
        <v>374</v>
      </c>
      <c r="B32" s="130" t="s">
        <v>91</v>
      </c>
      <c r="C32" s="130"/>
      <c r="D32" s="27" t="s">
        <v>23</v>
      </c>
      <c r="E32" s="160"/>
      <c r="F32" s="160"/>
      <c r="G32" s="160"/>
      <c r="I32" s="30"/>
      <c r="J32" s="30"/>
      <c r="K32" s="30"/>
      <c r="L32" s="30"/>
      <c r="M32" s="30"/>
    </row>
    <row r="33" spans="1:13" ht="14.25" customHeight="1" x14ac:dyDescent="0.2">
      <c r="A33" s="34">
        <v>375</v>
      </c>
      <c r="B33" s="130" t="s">
        <v>92</v>
      </c>
      <c r="C33" s="130"/>
      <c r="D33" s="27" t="s">
        <v>23</v>
      </c>
      <c r="E33" s="160"/>
      <c r="F33" s="160"/>
      <c r="G33" s="160"/>
      <c r="I33" s="30"/>
      <c r="J33" s="30"/>
      <c r="K33" s="30"/>
      <c r="L33" s="30"/>
      <c r="M33" s="30"/>
    </row>
    <row r="34" spans="1:13" ht="14.25" customHeight="1" x14ac:dyDescent="0.2">
      <c r="A34" s="34">
        <v>376</v>
      </c>
      <c r="B34" s="130" t="s">
        <v>93</v>
      </c>
      <c r="C34" s="130"/>
      <c r="D34" s="27" t="s">
        <v>23</v>
      </c>
      <c r="E34" s="160"/>
      <c r="F34" s="160"/>
      <c r="G34" s="160"/>
      <c r="I34" s="30"/>
      <c r="J34" s="30"/>
      <c r="K34" s="30"/>
      <c r="L34" s="30"/>
      <c r="M34" s="30"/>
    </row>
    <row r="35" spans="1:13" ht="14.25" customHeight="1" x14ac:dyDescent="0.2">
      <c r="A35" s="34">
        <v>377</v>
      </c>
      <c r="B35" s="130" t="s">
        <v>94</v>
      </c>
      <c r="C35" s="130"/>
      <c r="D35" s="27" t="s">
        <v>23</v>
      </c>
      <c r="E35" s="160"/>
      <c r="F35" s="160"/>
      <c r="G35" s="160"/>
      <c r="I35" s="30"/>
      <c r="J35" s="30"/>
      <c r="K35" s="30"/>
      <c r="L35" s="30"/>
      <c r="M35" s="30"/>
    </row>
    <row r="36" spans="1:13" ht="14.25" customHeight="1" x14ac:dyDescent="0.2">
      <c r="A36" s="34">
        <v>378</v>
      </c>
      <c r="B36" s="130" t="s">
        <v>95</v>
      </c>
      <c r="C36" s="130"/>
      <c r="D36" s="27" t="s">
        <v>23</v>
      </c>
      <c r="E36" s="160"/>
      <c r="F36" s="160"/>
      <c r="G36" s="160"/>
      <c r="I36" s="30"/>
      <c r="J36" s="30"/>
      <c r="K36" s="30"/>
      <c r="L36" s="30"/>
      <c r="M36" s="30"/>
    </row>
    <row r="37" spans="1:13" ht="14.25" customHeight="1" x14ac:dyDescent="0.2">
      <c r="A37" s="34">
        <v>379</v>
      </c>
      <c r="B37" s="130" t="s">
        <v>96</v>
      </c>
      <c r="C37" s="130"/>
      <c r="D37" s="27" t="s">
        <v>23</v>
      </c>
      <c r="E37" s="160"/>
      <c r="F37" s="160"/>
      <c r="G37" s="160"/>
      <c r="I37" s="30"/>
      <c r="J37" s="30"/>
      <c r="K37" s="30"/>
      <c r="L37" s="30"/>
      <c r="M37" s="30"/>
    </row>
    <row r="38" spans="1:13" s="30" customFormat="1" ht="9" customHeight="1" thickBot="1" x14ac:dyDescent="0.25">
      <c r="A38" s="75"/>
      <c r="B38" s="76"/>
      <c r="C38" s="76"/>
      <c r="D38" s="72"/>
      <c r="E38" s="77"/>
      <c r="F38" s="77"/>
      <c r="G38" s="77"/>
      <c r="H38" s="33"/>
      <c r="I38" s="33"/>
    </row>
    <row r="39" spans="1:13" s="1" customFormat="1" ht="14.25" customHeight="1" thickBot="1" x14ac:dyDescent="0.25">
      <c r="A39" s="49">
        <v>380</v>
      </c>
      <c r="B39" s="143" t="s">
        <v>97</v>
      </c>
      <c r="C39" s="144"/>
      <c r="D39" s="61"/>
      <c r="E39" s="183">
        <f>E40+E41+E42+E43+E44+E45+E46+E47</f>
        <v>0</v>
      </c>
      <c r="F39" s="184"/>
      <c r="G39" s="185"/>
      <c r="I39" s="46"/>
    </row>
    <row r="40" spans="1:13" ht="14.25" customHeight="1" x14ac:dyDescent="0.2">
      <c r="A40" s="34">
        <v>381</v>
      </c>
      <c r="B40" s="130" t="s">
        <v>98</v>
      </c>
      <c r="C40" s="130"/>
      <c r="D40" s="27" t="s">
        <v>23</v>
      </c>
      <c r="E40" s="160"/>
      <c r="F40" s="160"/>
      <c r="G40" s="160"/>
      <c r="I40" s="30"/>
      <c r="J40" s="30"/>
      <c r="K40" s="30"/>
      <c r="L40" s="30"/>
      <c r="M40" s="30"/>
    </row>
    <row r="41" spans="1:13" ht="14.25" customHeight="1" x14ac:dyDescent="0.2">
      <c r="A41" s="34">
        <v>382</v>
      </c>
      <c r="B41" s="130" t="s">
        <v>99</v>
      </c>
      <c r="C41" s="130"/>
      <c r="D41" s="27" t="s">
        <v>23</v>
      </c>
      <c r="E41" s="160"/>
      <c r="F41" s="160"/>
      <c r="G41" s="160"/>
      <c r="I41" s="30"/>
      <c r="J41" s="30"/>
      <c r="K41" s="30"/>
      <c r="L41" s="30"/>
      <c r="M41" s="30"/>
    </row>
    <row r="42" spans="1:13" ht="14.25" customHeight="1" x14ac:dyDescent="0.2">
      <c r="A42" s="34">
        <v>383</v>
      </c>
      <c r="B42" s="130" t="s">
        <v>100</v>
      </c>
      <c r="C42" s="130"/>
      <c r="D42" s="27" t="s">
        <v>23</v>
      </c>
      <c r="E42" s="160"/>
      <c r="F42" s="160"/>
      <c r="G42" s="160"/>
      <c r="I42" s="30"/>
      <c r="J42" s="30"/>
      <c r="K42" s="30"/>
      <c r="L42" s="30"/>
      <c r="M42" s="30"/>
    </row>
    <row r="43" spans="1:13" ht="14.25" customHeight="1" x14ac:dyDescent="0.2">
      <c r="A43" s="34">
        <v>384</v>
      </c>
      <c r="B43" s="130" t="s">
        <v>101</v>
      </c>
      <c r="C43" s="130"/>
      <c r="D43" s="27" t="s">
        <v>23</v>
      </c>
      <c r="E43" s="160"/>
      <c r="F43" s="160"/>
      <c r="G43" s="160"/>
      <c r="I43" s="30"/>
      <c r="J43" s="30"/>
      <c r="K43" s="30"/>
      <c r="L43" s="30"/>
      <c r="M43" s="30"/>
    </row>
    <row r="44" spans="1:13" ht="14.25" customHeight="1" x14ac:dyDescent="0.2">
      <c r="A44" s="34">
        <v>385</v>
      </c>
      <c r="B44" s="130" t="s">
        <v>102</v>
      </c>
      <c r="C44" s="130"/>
      <c r="D44" s="27" t="s">
        <v>23</v>
      </c>
      <c r="E44" s="160"/>
      <c r="F44" s="160"/>
      <c r="G44" s="160"/>
      <c r="I44" s="30"/>
      <c r="J44" s="30"/>
      <c r="K44" s="30"/>
      <c r="L44" s="30"/>
      <c r="M44" s="30"/>
    </row>
    <row r="45" spans="1:13" ht="14.25" customHeight="1" x14ac:dyDescent="0.2">
      <c r="A45" s="34">
        <v>386</v>
      </c>
      <c r="B45" s="130" t="s">
        <v>103</v>
      </c>
      <c r="C45" s="130"/>
      <c r="D45" s="27" t="s">
        <v>23</v>
      </c>
      <c r="E45" s="160"/>
      <c r="F45" s="160"/>
      <c r="G45" s="160"/>
      <c r="I45" s="30"/>
      <c r="J45" s="30"/>
      <c r="K45" s="30"/>
      <c r="L45" s="30"/>
      <c r="M45" s="30"/>
    </row>
    <row r="46" spans="1:13" ht="14.25" customHeight="1" x14ac:dyDescent="0.2">
      <c r="A46" s="34">
        <v>387</v>
      </c>
      <c r="B46" s="130" t="s">
        <v>104</v>
      </c>
      <c r="C46" s="130"/>
      <c r="D46" s="27" t="s">
        <v>23</v>
      </c>
      <c r="E46" s="160"/>
      <c r="F46" s="160"/>
      <c r="G46" s="160"/>
      <c r="I46" s="30"/>
      <c r="J46" s="30"/>
      <c r="K46" s="30"/>
      <c r="L46" s="30"/>
      <c r="M46" s="30"/>
    </row>
    <row r="47" spans="1:13" ht="14.25" customHeight="1" x14ac:dyDescent="0.2">
      <c r="A47" s="34">
        <v>389</v>
      </c>
      <c r="B47" s="130" t="s">
        <v>105</v>
      </c>
      <c r="C47" s="130"/>
      <c r="D47" s="27" t="s">
        <v>23</v>
      </c>
      <c r="E47" s="160"/>
      <c r="F47" s="160"/>
      <c r="G47" s="160"/>
      <c r="I47" s="30"/>
      <c r="J47" s="30"/>
      <c r="K47" s="30"/>
      <c r="L47" s="30"/>
      <c r="M47" s="30"/>
    </row>
    <row r="48" spans="1:13" s="30" customFormat="1" ht="9" customHeight="1" thickBot="1" x14ac:dyDescent="0.25">
      <c r="A48" s="75"/>
      <c r="B48" s="76"/>
      <c r="C48" s="76"/>
      <c r="D48" s="72"/>
      <c r="E48" s="77"/>
      <c r="F48" s="77"/>
      <c r="G48" s="77"/>
      <c r="H48" s="33"/>
      <c r="I48" s="33"/>
    </row>
    <row r="49" spans="1:13" s="1" customFormat="1" ht="14.25" customHeight="1" thickBot="1" x14ac:dyDescent="0.25">
      <c r="A49" s="49">
        <v>390</v>
      </c>
      <c r="B49" s="143" t="s">
        <v>106</v>
      </c>
      <c r="C49" s="144"/>
      <c r="D49" s="61"/>
      <c r="E49" s="183">
        <f>E50+E51+E52+E53+E54+E55+E56+E57+E58</f>
        <v>0</v>
      </c>
      <c r="F49" s="184"/>
      <c r="G49" s="185"/>
      <c r="I49" s="46"/>
    </row>
    <row r="50" spans="1:13" ht="14.25" customHeight="1" x14ac:dyDescent="0.2">
      <c r="A50" s="34">
        <v>391</v>
      </c>
      <c r="B50" s="130" t="s">
        <v>107</v>
      </c>
      <c r="C50" s="130"/>
      <c r="D50" s="27" t="s">
        <v>23</v>
      </c>
      <c r="E50" s="160"/>
      <c r="F50" s="160"/>
      <c r="G50" s="160"/>
      <c r="I50" s="30"/>
      <c r="J50" s="30"/>
      <c r="K50" s="30"/>
      <c r="L50" s="30"/>
      <c r="M50" s="30"/>
    </row>
    <row r="51" spans="1:13" ht="14.25" customHeight="1" x14ac:dyDescent="0.2">
      <c r="A51" s="34">
        <v>392</v>
      </c>
      <c r="B51" s="130" t="s">
        <v>108</v>
      </c>
      <c r="C51" s="130"/>
      <c r="D51" s="27" t="s">
        <v>23</v>
      </c>
      <c r="E51" s="160"/>
      <c r="F51" s="160"/>
      <c r="G51" s="160"/>
      <c r="I51" s="30"/>
      <c r="J51" s="30"/>
      <c r="K51" s="30"/>
      <c r="L51" s="30"/>
      <c r="M51" s="30"/>
    </row>
    <row r="52" spans="1:13" ht="14.25" customHeight="1" x14ac:dyDescent="0.2">
      <c r="A52" s="34">
        <v>393</v>
      </c>
      <c r="B52" s="130" t="s">
        <v>12</v>
      </c>
      <c r="C52" s="130"/>
      <c r="D52" s="27" t="s">
        <v>23</v>
      </c>
      <c r="E52" s="160"/>
      <c r="F52" s="160"/>
      <c r="G52" s="160"/>
      <c r="I52" s="30"/>
      <c r="J52" s="30"/>
      <c r="K52" s="30"/>
      <c r="L52" s="30"/>
      <c r="M52" s="30"/>
    </row>
    <row r="53" spans="1:13" ht="14.25" customHeight="1" x14ac:dyDescent="0.2">
      <c r="A53" s="34">
        <v>394</v>
      </c>
      <c r="B53" s="130" t="s">
        <v>14</v>
      </c>
      <c r="C53" s="130"/>
      <c r="D53" s="27" t="s">
        <v>23</v>
      </c>
      <c r="E53" s="160"/>
      <c r="F53" s="160"/>
      <c r="G53" s="160"/>
      <c r="I53" s="30"/>
      <c r="J53" s="30"/>
      <c r="K53" s="30"/>
      <c r="L53" s="30"/>
      <c r="M53" s="30"/>
    </row>
    <row r="54" spans="1:13" ht="14.25" customHeight="1" x14ac:dyDescent="0.2">
      <c r="A54" s="34">
        <v>395</v>
      </c>
      <c r="B54" s="130" t="s">
        <v>109</v>
      </c>
      <c r="C54" s="130"/>
      <c r="D54" s="27" t="s">
        <v>23</v>
      </c>
      <c r="E54" s="160"/>
      <c r="F54" s="160"/>
      <c r="G54" s="160"/>
      <c r="I54" s="30"/>
      <c r="J54" s="30"/>
      <c r="K54" s="30"/>
      <c r="L54" s="30"/>
      <c r="M54" s="30"/>
    </row>
    <row r="55" spans="1:13" ht="14.25" customHeight="1" x14ac:dyDescent="0.2">
      <c r="A55" s="34">
        <v>396</v>
      </c>
      <c r="B55" s="130" t="s">
        <v>110</v>
      </c>
      <c r="C55" s="130"/>
      <c r="D55" s="27" t="s">
        <v>23</v>
      </c>
      <c r="E55" s="160"/>
      <c r="F55" s="160"/>
      <c r="G55" s="160"/>
      <c r="I55" s="30"/>
      <c r="J55" s="30"/>
      <c r="K55" s="30"/>
      <c r="L55" s="30"/>
      <c r="M55" s="30"/>
    </row>
    <row r="56" spans="1:13" ht="14.25" customHeight="1" x14ac:dyDescent="0.2">
      <c r="A56" s="34">
        <v>397</v>
      </c>
      <c r="B56" s="130" t="s">
        <v>111</v>
      </c>
      <c r="C56" s="130"/>
      <c r="D56" s="27" t="s">
        <v>23</v>
      </c>
      <c r="E56" s="160"/>
      <c r="F56" s="160"/>
      <c r="G56" s="160"/>
      <c r="I56" s="30"/>
      <c r="J56" s="30"/>
      <c r="K56" s="30"/>
      <c r="L56" s="30"/>
      <c r="M56" s="30"/>
    </row>
    <row r="57" spans="1:13" ht="14.25" customHeight="1" x14ac:dyDescent="0.2">
      <c r="A57" s="34">
        <v>398</v>
      </c>
      <c r="B57" s="130" t="s">
        <v>112</v>
      </c>
      <c r="C57" s="130"/>
      <c r="D57" s="27" t="s">
        <v>23</v>
      </c>
      <c r="E57" s="160"/>
      <c r="F57" s="160"/>
      <c r="G57" s="160"/>
      <c r="I57" s="30"/>
      <c r="J57" s="30"/>
      <c r="K57" s="30"/>
      <c r="L57" s="30"/>
      <c r="M57" s="30"/>
    </row>
    <row r="58" spans="1:13" ht="14.25" customHeight="1" x14ac:dyDescent="0.2">
      <c r="A58" s="34">
        <v>399</v>
      </c>
      <c r="B58" s="130" t="s">
        <v>113</v>
      </c>
      <c r="C58" s="130"/>
      <c r="D58" s="27" t="s">
        <v>23</v>
      </c>
      <c r="E58" s="160"/>
      <c r="F58" s="160"/>
      <c r="G58" s="160"/>
      <c r="I58" s="30"/>
      <c r="J58" s="30"/>
      <c r="K58" s="30"/>
      <c r="L58" s="30"/>
      <c r="M58" s="30"/>
    </row>
    <row r="59" spans="1:13" x14ac:dyDescent="0.2">
      <c r="E59" s="171"/>
      <c r="F59" s="171"/>
      <c r="G59" s="171"/>
    </row>
  </sheetData>
  <sheetProtection algorithmName="SHA-512" hashValue="JYDOSxW9tZmS6tJcMwwWSmwJxdnxpJ/zuyHmhqhiG3h0F9XU3fE/HOPM0SeG8aqpmQCZiSyxnxQizJTTYubScw==" saltValue="cDyxrJIo81/xpCGHPlF7Qw==" spinCount="100000" sheet="1" scenarios="1" selectLockedCells="1"/>
  <protectedRanges>
    <protectedRange sqref="D31:D32" name="Bereich11"/>
    <protectedRange sqref="D22" name="Bereich9"/>
    <protectedRange sqref="D17:D18" name="Bereich8"/>
    <protectedRange sqref="A7" name="Bereich2"/>
    <protectedRange sqref="G8 A8 C8 E8" name="Bereich5"/>
    <protectedRange sqref="D12:D13" name="Bereich6"/>
    <protectedRange sqref="D14:D16" name="Bereich7"/>
  </protectedRanges>
  <mergeCells count="93">
    <mergeCell ref="B57:C57"/>
    <mergeCell ref="E57:G57"/>
    <mergeCell ref="B58:C58"/>
    <mergeCell ref="E58:G58"/>
    <mergeCell ref="B54:C54"/>
    <mergeCell ref="E54:G54"/>
    <mergeCell ref="B55:C55"/>
    <mergeCell ref="E55:G55"/>
    <mergeCell ref="B56:C56"/>
    <mergeCell ref="E56:G56"/>
    <mergeCell ref="B51:C51"/>
    <mergeCell ref="E51:G51"/>
    <mergeCell ref="B52:C52"/>
    <mergeCell ref="E52:G52"/>
    <mergeCell ref="B53:C53"/>
    <mergeCell ref="E53:G53"/>
    <mergeCell ref="B37:C37"/>
    <mergeCell ref="B47:C47"/>
    <mergeCell ref="E47:G47"/>
    <mergeCell ref="B41:C41"/>
    <mergeCell ref="E41:G41"/>
    <mergeCell ref="B42:C42"/>
    <mergeCell ref="E42:G42"/>
    <mergeCell ref="B43:C43"/>
    <mergeCell ref="E43:G43"/>
    <mergeCell ref="E37:G37"/>
    <mergeCell ref="B39:C39"/>
    <mergeCell ref="E39:G39"/>
    <mergeCell ref="B40:C40"/>
    <mergeCell ref="E40:G40"/>
    <mergeCell ref="B50:C50"/>
    <mergeCell ref="E50:G50"/>
    <mergeCell ref="B44:C44"/>
    <mergeCell ref="E44:G44"/>
    <mergeCell ref="B45:C45"/>
    <mergeCell ref="E45:G45"/>
    <mergeCell ref="B46:C46"/>
    <mergeCell ref="E46:G46"/>
    <mergeCell ref="B49:C49"/>
    <mergeCell ref="E49:G49"/>
    <mergeCell ref="B34:C34"/>
    <mergeCell ref="E34:G34"/>
    <mergeCell ref="B35:C35"/>
    <mergeCell ref="E35:G35"/>
    <mergeCell ref="B36:C36"/>
    <mergeCell ref="E36:G36"/>
    <mergeCell ref="B31:C31"/>
    <mergeCell ref="E31:G31"/>
    <mergeCell ref="B32:C32"/>
    <mergeCell ref="E32:G32"/>
    <mergeCell ref="B33:C33"/>
    <mergeCell ref="E33:G33"/>
    <mergeCell ref="B28:C28"/>
    <mergeCell ref="E28:G28"/>
    <mergeCell ref="B29:C29"/>
    <mergeCell ref="E29:G29"/>
    <mergeCell ref="B30:C30"/>
    <mergeCell ref="E30:G30"/>
    <mergeCell ref="B24:C24"/>
    <mergeCell ref="E24:G24"/>
    <mergeCell ref="B25:C25"/>
    <mergeCell ref="E25:G25"/>
    <mergeCell ref="E26:G26"/>
    <mergeCell ref="B26:C26"/>
    <mergeCell ref="B21:C21"/>
    <mergeCell ref="E21:G21"/>
    <mergeCell ref="B22:C22"/>
    <mergeCell ref="E22:G22"/>
    <mergeCell ref="B23:C23"/>
    <mergeCell ref="E23:G23"/>
    <mergeCell ref="E16:G16"/>
    <mergeCell ref="E17:G17"/>
    <mergeCell ref="B19:C19"/>
    <mergeCell ref="E19:G19"/>
    <mergeCell ref="B20:C20"/>
    <mergeCell ref="E20:G20"/>
    <mergeCell ref="B17:C17"/>
    <mergeCell ref="E59:G59"/>
    <mergeCell ref="A6:B6"/>
    <mergeCell ref="A7:G7"/>
    <mergeCell ref="B9:C9"/>
    <mergeCell ref="E9:G9"/>
    <mergeCell ref="B11:C11"/>
    <mergeCell ref="B12:C12"/>
    <mergeCell ref="E12:G12"/>
    <mergeCell ref="B13:C13"/>
    <mergeCell ref="E13:G13"/>
    <mergeCell ref="E11:G11"/>
    <mergeCell ref="B14:C14"/>
    <mergeCell ref="E14:G14"/>
    <mergeCell ref="B15:C15"/>
    <mergeCell ref="E15:G15"/>
    <mergeCell ref="B16:C16"/>
  </mergeCells>
  <dataValidations count="3">
    <dataValidation allowBlank="1" showInputMessage="1" showErrorMessage="1" promptTitle="Hinweis:" prompt="zur Berechnung dieser Spalte bitte Nutzungsfläche (NUF 1-6) in die farbig hinterlegte Zelle eintragen!" sqref="E9:E10"/>
    <dataValidation type="decimal" allowBlank="1" showInputMessage="1" showErrorMessage="1" sqref="A8 C8 E8 G8">
      <formula1>0</formula1>
      <formula2>999</formula2>
    </dataValidation>
    <dataValidation type="decimal" operator="lessThan" allowBlank="1" showInputMessage="1" showErrorMessage="1" errorTitle="Kostengliederung" error="Bitte überprüfen Sie Ihre Eingabe." sqref="E12:G17 E20:G26 E29:G37 E40:G47 E50:G58">
      <formula1>50000000</formula1>
    </dataValidation>
  </dataValidations>
  <pageMargins left="0.78740157480314965" right="0.39370078740157483" top="0.39370078740157483" bottom="0.39370078740157483" header="0.19685039370078741" footer="0.39370078740157483"/>
  <pageSetup paperSize="9" scale="99" orientation="portrait" r:id="rId1"/>
  <headerFooter>
    <oddFooter>&amp;L&amp;8Ausgabe 2018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M56"/>
  <sheetViews>
    <sheetView view="pageBreakPreview" topLeftCell="A21" zoomScaleNormal="100" zoomScaleSheetLayoutView="100" workbookViewId="0">
      <selection activeCell="E53" sqref="E53:G53"/>
    </sheetView>
  </sheetViews>
  <sheetFormatPr baseColWidth="10" defaultRowHeight="12.75" x14ac:dyDescent="0.2"/>
  <cols>
    <col min="1" max="1" width="5" customWidth="1"/>
    <col min="2" max="2" width="17.85546875" customWidth="1"/>
    <col min="3" max="3" width="25.42578125" customWidth="1"/>
    <col min="4" max="4" width="20.42578125" customWidth="1"/>
    <col min="5" max="5" width="5.42578125" customWidth="1"/>
    <col min="6" max="6" width="7.42578125" customWidth="1"/>
    <col min="7" max="7" width="9.5703125" customWidth="1"/>
    <col min="9" max="9" width="12.7109375" bestFit="1" customWidth="1"/>
    <col min="12" max="12" width="4.140625" customWidth="1"/>
  </cols>
  <sheetData>
    <row r="1" spans="1:13" ht="12.95" customHeight="1" x14ac:dyDescent="0.2">
      <c r="A1" s="105"/>
      <c r="B1" s="105"/>
      <c r="C1" s="105"/>
      <c r="D1" s="105"/>
      <c r="E1" s="106"/>
      <c r="F1" s="107"/>
      <c r="G1" s="108"/>
    </row>
    <row r="2" spans="1:13" ht="15.75" customHeight="1" x14ac:dyDescent="0.25">
      <c r="A2" s="109" t="s">
        <v>20</v>
      </c>
      <c r="B2" s="110"/>
      <c r="C2" s="110"/>
      <c r="D2" s="110"/>
      <c r="E2" s="111"/>
      <c r="F2" s="112" t="s">
        <v>4</v>
      </c>
      <c r="G2" s="113"/>
      <c r="H2" s="14"/>
      <c r="I2" s="14"/>
      <c r="J2" s="14"/>
      <c r="K2" s="14"/>
      <c r="L2" s="14"/>
    </row>
    <row r="3" spans="1:13" ht="12.75" customHeight="1" x14ac:dyDescent="0.2">
      <c r="A3" s="105"/>
      <c r="B3" s="105"/>
      <c r="C3" s="105"/>
      <c r="D3" s="105"/>
      <c r="E3" s="111"/>
      <c r="F3" s="114" t="s">
        <v>185</v>
      </c>
      <c r="G3" s="115"/>
    </row>
    <row r="4" spans="1:13" ht="9" customHeight="1" x14ac:dyDescent="0.2">
      <c r="A4" s="116"/>
      <c r="B4" s="116"/>
      <c r="C4" s="116"/>
      <c r="D4" s="116"/>
      <c r="E4" s="117"/>
      <c r="F4" s="118"/>
      <c r="G4" s="119"/>
      <c r="H4" s="14"/>
      <c r="I4" s="14"/>
      <c r="J4" s="14"/>
      <c r="K4" s="14"/>
      <c r="L4" s="14"/>
    </row>
    <row r="5" spans="1:13" ht="12" customHeight="1" x14ac:dyDescent="0.2">
      <c r="A5" s="100"/>
      <c r="B5" s="101"/>
      <c r="C5" s="101"/>
      <c r="D5" s="100"/>
      <c r="E5" s="100"/>
      <c r="F5" s="100"/>
      <c r="G5" s="100"/>
    </row>
    <row r="6" spans="1:13" s="14" customFormat="1" x14ac:dyDescent="0.2">
      <c r="A6" s="191" t="s">
        <v>0</v>
      </c>
      <c r="B6" s="192"/>
      <c r="C6" s="102"/>
      <c r="D6" s="103"/>
      <c r="E6" s="103"/>
      <c r="F6" s="103"/>
      <c r="G6" s="104"/>
    </row>
    <row r="7" spans="1:13" ht="16.5" customHeight="1" x14ac:dyDescent="0.2">
      <c r="A7" s="172">
        <f>'Blatt 4 Seite 1'!A7:G7</f>
        <v>0</v>
      </c>
      <c r="B7" s="173"/>
      <c r="C7" s="173"/>
      <c r="D7" s="173"/>
      <c r="E7" s="173"/>
      <c r="F7" s="173"/>
      <c r="G7" s="174"/>
    </row>
    <row r="8" spans="1:13" ht="15" customHeight="1" thickBot="1" x14ac:dyDescent="0.25">
      <c r="A8" s="89"/>
      <c r="B8" s="90"/>
      <c r="C8" s="89"/>
      <c r="D8" s="90"/>
      <c r="E8" s="89"/>
      <c r="F8" s="90"/>
      <c r="G8" s="89"/>
      <c r="J8" s="17"/>
    </row>
    <row r="9" spans="1:13" s="30" customFormat="1" ht="21" customHeight="1" thickBot="1" x14ac:dyDescent="0.25">
      <c r="A9" s="98" t="s">
        <v>5</v>
      </c>
      <c r="B9" s="139" t="s">
        <v>7</v>
      </c>
      <c r="C9" s="140"/>
      <c r="D9" s="92"/>
      <c r="E9" s="175" t="s">
        <v>8</v>
      </c>
      <c r="F9" s="176"/>
      <c r="G9" s="177"/>
    </row>
    <row r="10" spans="1:13" ht="12" customHeight="1" thickBot="1" x14ac:dyDescent="0.25">
      <c r="A10" s="111"/>
      <c r="B10" s="111"/>
      <c r="C10" s="111"/>
      <c r="D10" s="111"/>
      <c r="E10" s="195"/>
      <c r="F10" s="195"/>
      <c r="G10" s="195"/>
      <c r="I10" s="13"/>
    </row>
    <row r="11" spans="1:13" s="1" customFormat="1" ht="15.75" customHeight="1" thickBot="1" x14ac:dyDescent="0.25">
      <c r="A11" s="91">
        <v>400</v>
      </c>
      <c r="B11" s="139" t="s">
        <v>121</v>
      </c>
      <c r="C11" s="140" t="s">
        <v>1</v>
      </c>
      <c r="D11" s="92" t="s">
        <v>1</v>
      </c>
      <c r="E11" s="178">
        <f>'Blatt 4 Seite 4'!E13:G13+'Blatt 4 Seite 4'!E19:G19+'Blatt 4 Seite 4'!E26:G26+'Blatt 4 Seite 4'!E33:G33+'Blatt 4 Seite 4'!E43:G43+'Blatt 4 Seite 5'!E11:G11+'Blatt 4 Seite 5'!E20:G20+'Blatt 4 Seite 5'!E31:G31+'Blatt 4 Seite 5'!E39:G39</f>
        <v>0</v>
      </c>
      <c r="F11" s="179"/>
      <c r="G11" s="180"/>
      <c r="I11" s="46"/>
    </row>
    <row r="12" spans="1:13" ht="12" customHeight="1" thickBot="1" x14ac:dyDescent="0.25">
      <c r="A12" s="111"/>
      <c r="B12" s="111"/>
      <c r="C12" s="111"/>
      <c r="D12" s="111"/>
      <c r="E12" s="194"/>
      <c r="F12" s="194"/>
      <c r="G12" s="194"/>
      <c r="I12" s="13"/>
    </row>
    <row r="13" spans="1:13" s="1" customFormat="1" ht="15.75" customHeight="1" thickBot="1" x14ac:dyDescent="0.25">
      <c r="A13" s="91">
        <v>410</v>
      </c>
      <c r="B13" s="139" t="s">
        <v>122</v>
      </c>
      <c r="C13" s="140"/>
      <c r="D13" s="92"/>
      <c r="E13" s="178">
        <f>E14+E15+E16+E17</f>
        <v>0</v>
      </c>
      <c r="F13" s="179"/>
      <c r="G13" s="180"/>
      <c r="I13" s="46"/>
    </row>
    <row r="14" spans="1:13" ht="15.75" customHeight="1" x14ac:dyDescent="0.2">
      <c r="A14" s="34">
        <v>411</v>
      </c>
      <c r="B14" s="130" t="s">
        <v>123</v>
      </c>
      <c r="C14" s="130"/>
      <c r="D14" s="27" t="s">
        <v>23</v>
      </c>
      <c r="E14" s="160"/>
      <c r="F14" s="160"/>
      <c r="G14" s="160"/>
      <c r="I14" s="30"/>
      <c r="J14" s="30"/>
      <c r="K14" s="30"/>
      <c r="L14" s="30"/>
      <c r="M14" s="30"/>
    </row>
    <row r="15" spans="1:13" ht="15.75" customHeight="1" x14ac:dyDescent="0.2">
      <c r="A15" s="34">
        <v>412</v>
      </c>
      <c r="B15" s="130" t="s">
        <v>124</v>
      </c>
      <c r="C15" s="130"/>
      <c r="D15" s="27" t="s">
        <v>23</v>
      </c>
      <c r="E15" s="160"/>
      <c r="F15" s="160"/>
      <c r="G15" s="160"/>
      <c r="I15" s="30"/>
      <c r="J15" s="30"/>
      <c r="K15" s="30"/>
      <c r="L15" s="30"/>
      <c r="M15" s="30"/>
    </row>
    <row r="16" spans="1:13" ht="15.75" customHeight="1" x14ac:dyDescent="0.2">
      <c r="A16" s="34">
        <v>413</v>
      </c>
      <c r="B16" s="130" t="s">
        <v>125</v>
      </c>
      <c r="C16" s="130"/>
      <c r="D16" s="27" t="s">
        <v>23</v>
      </c>
      <c r="E16" s="160"/>
      <c r="F16" s="160"/>
      <c r="G16" s="160"/>
      <c r="I16" s="30"/>
      <c r="J16" s="30"/>
      <c r="K16" s="30"/>
      <c r="L16" s="30"/>
      <c r="M16" s="30"/>
    </row>
    <row r="17" spans="1:13" ht="15.75" customHeight="1" x14ac:dyDescent="0.2">
      <c r="A17" s="34">
        <v>419</v>
      </c>
      <c r="B17" s="130" t="s">
        <v>126</v>
      </c>
      <c r="C17" s="130"/>
      <c r="D17" s="27" t="s">
        <v>23</v>
      </c>
      <c r="E17" s="160"/>
      <c r="F17" s="160"/>
      <c r="G17" s="160"/>
      <c r="I17" s="30"/>
      <c r="J17" s="30"/>
      <c r="K17" s="30"/>
      <c r="L17" s="30"/>
      <c r="M17" s="30"/>
    </row>
    <row r="18" spans="1:13" s="1" customFormat="1" ht="12" customHeight="1" thickBot="1" x14ac:dyDescent="0.25">
      <c r="A18" s="55"/>
      <c r="B18" s="55"/>
      <c r="C18" s="56"/>
      <c r="D18" s="57"/>
      <c r="E18" s="196"/>
      <c r="F18" s="196"/>
      <c r="G18" s="196"/>
      <c r="I18" s="46"/>
    </row>
    <row r="19" spans="1:13" s="1" customFormat="1" ht="15.75" customHeight="1" thickBot="1" x14ac:dyDescent="0.25">
      <c r="A19" s="49">
        <v>420</v>
      </c>
      <c r="B19" s="143" t="s">
        <v>127</v>
      </c>
      <c r="C19" s="144"/>
      <c r="D19" s="50"/>
      <c r="E19" s="183">
        <f>E20+E21+E22+E23+E24</f>
        <v>0</v>
      </c>
      <c r="F19" s="184"/>
      <c r="G19" s="185"/>
      <c r="I19" s="46"/>
    </row>
    <row r="20" spans="1:13" ht="15.75" customHeight="1" x14ac:dyDescent="0.2">
      <c r="A20" s="34">
        <v>421</v>
      </c>
      <c r="B20" s="130" t="s">
        <v>128</v>
      </c>
      <c r="C20" s="130"/>
      <c r="D20" s="27" t="s">
        <v>23</v>
      </c>
      <c r="E20" s="160"/>
      <c r="F20" s="160"/>
      <c r="G20" s="160"/>
      <c r="I20" s="30"/>
      <c r="J20" s="30"/>
      <c r="K20" s="30"/>
      <c r="L20" s="30"/>
      <c r="M20" s="30"/>
    </row>
    <row r="21" spans="1:13" ht="15.75" customHeight="1" x14ac:dyDescent="0.2">
      <c r="A21" s="34">
        <v>422</v>
      </c>
      <c r="B21" s="130" t="s">
        <v>129</v>
      </c>
      <c r="C21" s="130"/>
      <c r="D21" s="27" t="s">
        <v>23</v>
      </c>
      <c r="E21" s="160"/>
      <c r="F21" s="160"/>
      <c r="G21" s="160"/>
      <c r="I21" s="30"/>
      <c r="J21" s="30"/>
      <c r="K21" s="30"/>
      <c r="L21" s="30"/>
      <c r="M21" s="30"/>
    </row>
    <row r="22" spans="1:13" ht="15.75" customHeight="1" x14ac:dyDescent="0.2">
      <c r="A22" s="34">
        <v>423</v>
      </c>
      <c r="B22" s="130" t="s">
        <v>130</v>
      </c>
      <c r="C22" s="130"/>
      <c r="D22" s="27" t="s">
        <v>23</v>
      </c>
      <c r="E22" s="160"/>
      <c r="F22" s="160"/>
      <c r="G22" s="160"/>
      <c r="I22" s="30"/>
      <c r="J22" s="30"/>
      <c r="K22" s="30"/>
      <c r="L22" s="30"/>
      <c r="M22" s="30"/>
    </row>
    <row r="23" spans="1:13" ht="15.75" customHeight="1" x14ac:dyDescent="0.2">
      <c r="A23" s="34">
        <v>424</v>
      </c>
      <c r="B23" s="130" t="s">
        <v>131</v>
      </c>
      <c r="C23" s="130"/>
      <c r="D23" s="27" t="s">
        <v>23</v>
      </c>
      <c r="E23" s="160"/>
      <c r="F23" s="160"/>
      <c r="G23" s="160"/>
      <c r="I23" s="30"/>
      <c r="J23" s="30"/>
      <c r="K23" s="30"/>
      <c r="L23" s="30"/>
      <c r="M23" s="30"/>
    </row>
    <row r="24" spans="1:13" ht="15.75" customHeight="1" x14ac:dyDescent="0.2">
      <c r="A24" s="34">
        <v>429</v>
      </c>
      <c r="B24" s="130" t="s">
        <v>132</v>
      </c>
      <c r="C24" s="130"/>
      <c r="D24" s="27" t="s">
        <v>23</v>
      </c>
      <c r="E24" s="160"/>
      <c r="F24" s="160"/>
      <c r="G24" s="160"/>
      <c r="I24" s="30"/>
      <c r="J24" s="30"/>
      <c r="K24" s="30"/>
      <c r="L24" s="30"/>
      <c r="M24" s="30"/>
    </row>
    <row r="25" spans="1:13" ht="12" customHeight="1" thickBot="1" x14ac:dyDescent="0.25">
      <c r="A25" s="58"/>
      <c r="B25" s="58"/>
      <c r="C25" s="59"/>
      <c r="D25" s="41"/>
      <c r="E25" s="147"/>
      <c r="F25" s="147"/>
      <c r="G25" s="147"/>
      <c r="I25" s="30"/>
      <c r="J25" s="30"/>
      <c r="K25" s="30"/>
      <c r="L25" s="30"/>
      <c r="M25" s="30"/>
    </row>
    <row r="26" spans="1:13" s="1" customFormat="1" ht="15.75" customHeight="1" thickBot="1" x14ac:dyDescent="0.25">
      <c r="A26" s="49">
        <v>430</v>
      </c>
      <c r="B26" s="143" t="s">
        <v>133</v>
      </c>
      <c r="C26" s="144"/>
      <c r="D26" s="50"/>
      <c r="E26" s="183">
        <f>E27+E28+E29+E30+E31</f>
        <v>0</v>
      </c>
      <c r="F26" s="184"/>
      <c r="G26" s="185"/>
      <c r="I26" s="46"/>
    </row>
    <row r="27" spans="1:13" ht="15.75" customHeight="1" x14ac:dyDescent="0.2">
      <c r="A27" s="34">
        <v>431</v>
      </c>
      <c r="B27" s="130" t="s">
        <v>134</v>
      </c>
      <c r="C27" s="130"/>
      <c r="D27" s="27" t="s">
        <v>23</v>
      </c>
      <c r="E27" s="160"/>
      <c r="F27" s="160"/>
      <c r="G27" s="160"/>
      <c r="I27" s="30"/>
      <c r="J27" s="30"/>
      <c r="K27" s="30"/>
      <c r="L27" s="30"/>
      <c r="M27" s="30"/>
    </row>
    <row r="28" spans="1:13" ht="15.75" customHeight="1" x14ac:dyDescent="0.2">
      <c r="A28" s="34">
        <v>432</v>
      </c>
      <c r="B28" s="130" t="s">
        <v>135</v>
      </c>
      <c r="C28" s="130"/>
      <c r="D28" s="27" t="s">
        <v>23</v>
      </c>
      <c r="E28" s="160"/>
      <c r="F28" s="160"/>
      <c r="G28" s="160"/>
      <c r="I28" s="30"/>
      <c r="J28" s="30"/>
      <c r="K28" s="30"/>
      <c r="L28" s="30"/>
      <c r="M28" s="30"/>
    </row>
    <row r="29" spans="1:13" ht="15.75" customHeight="1" x14ac:dyDescent="0.2">
      <c r="A29" s="34">
        <v>433</v>
      </c>
      <c r="B29" s="130" t="s">
        <v>136</v>
      </c>
      <c r="C29" s="130"/>
      <c r="D29" s="27" t="s">
        <v>23</v>
      </c>
      <c r="E29" s="160"/>
      <c r="F29" s="160"/>
      <c r="G29" s="160"/>
      <c r="I29" s="30"/>
      <c r="J29" s="30"/>
      <c r="K29" s="30"/>
      <c r="L29" s="30"/>
      <c r="M29" s="30"/>
    </row>
    <row r="30" spans="1:13" ht="15.75" customHeight="1" x14ac:dyDescent="0.2">
      <c r="A30" s="34">
        <v>434</v>
      </c>
      <c r="B30" s="130" t="s">
        <v>137</v>
      </c>
      <c r="C30" s="130"/>
      <c r="D30" s="27" t="s">
        <v>23</v>
      </c>
      <c r="E30" s="160"/>
      <c r="F30" s="160"/>
      <c r="G30" s="160"/>
      <c r="I30" s="30"/>
      <c r="J30" s="30"/>
      <c r="K30" s="30"/>
      <c r="L30" s="30"/>
      <c r="M30" s="30"/>
    </row>
    <row r="31" spans="1:13" ht="15.75" customHeight="1" x14ac:dyDescent="0.2">
      <c r="A31" s="34">
        <v>439</v>
      </c>
      <c r="B31" s="130" t="s">
        <v>138</v>
      </c>
      <c r="C31" s="130"/>
      <c r="D31" s="27" t="s">
        <v>23</v>
      </c>
      <c r="E31" s="160"/>
      <c r="F31" s="160"/>
      <c r="G31" s="160"/>
      <c r="I31" s="30"/>
      <c r="J31" s="30"/>
      <c r="K31" s="30"/>
      <c r="L31" s="30"/>
      <c r="M31" s="30"/>
    </row>
    <row r="32" spans="1:13" ht="12" customHeight="1" thickBot="1" x14ac:dyDescent="0.25">
      <c r="A32" s="58"/>
      <c r="B32" s="58"/>
      <c r="C32" s="59"/>
      <c r="D32" s="41"/>
      <c r="E32" s="147"/>
      <c r="F32" s="147"/>
      <c r="G32" s="147"/>
      <c r="I32" s="30"/>
      <c r="J32" s="30"/>
      <c r="K32" s="30"/>
      <c r="L32" s="30"/>
      <c r="M32" s="30"/>
    </row>
    <row r="33" spans="1:13" s="1" customFormat="1" ht="15.75" customHeight="1" thickBot="1" x14ac:dyDescent="0.25">
      <c r="A33" s="49">
        <v>440</v>
      </c>
      <c r="B33" s="143" t="s">
        <v>139</v>
      </c>
      <c r="C33" s="144"/>
      <c r="D33" s="50"/>
      <c r="E33" s="183">
        <f>E34+E35+E36+E37+E38+E39+E40+E41</f>
        <v>0</v>
      </c>
      <c r="F33" s="184"/>
      <c r="G33" s="185"/>
      <c r="I33" s="46"/>
    </row>
    <row r="34" spans="1:13" ht="15.75" customHeight="1" x14ac:dyDescent="0.2">
      <c r="A34" s="34">
        <v>441</v>
      </c>
      <c r="B34" s="130" t="s">
        <v>140</v>
      </c>
      <c r="C34" s="130"/>
      <c r="D34" s="27" t="s">
        <v>23</v>
      </c>
      <c r="E34" s="160"/>
      <c r="F34" s="160"/>
      <c r="G34" s="160"/>
      <c r="I34" s="30"/>
      <c r="J34" s="30"/>
      <c r="K34" s="30"/>
      <c r="L34" s="30"/>
      <c r="M34" s="30"/>
    </row>
    <row r="35" spans="1:13" ht="15.75" customHeight="1" x14ac:dyDescent="0.2">
      <c r="A35" s="34">
        <v>442</v>
      </c>
      <c r="B35" s="130" t="s">
        <v>141</v>
      </c>
      <c r="C35" s="130"/>
      <c r="D35" s="27" t="s">
        <v>23</v>
      </c>
      <c r="E35" s="160"/>
      <c r="F35" s="160"/>
      <c r="G35" s="160"/>
      <c r="I35" s="30"/>
      <c r="J35" s="30"/>
      <c r="K35" s="30"/>
      <c r="L35" s="30"/>
      <c r="M35" s="30"/>
    </row>
    <row r="36" spans="1:13" ht="15.75" customHeight="1" x14ac:dyDescent="0.2">
      <c r="A36" s="34">
        <v>443</v>
      </c>
      <c r="B36" s="130" t="s">
        <v>142</v>
      </c>
      <c r="C36" s="130"/>
      <c r="D36" s="27" t="s">
        <v>23</v>
      </c>
      <c r="E36" s="160"/>
      <c r="F36" s="160"/>
      <c r="G36" s="160"/>
      <c r="I36" s="30"/>
      <c r="J36" s="30"/>
      <c r="K36" s="30"/>
      <c r="L36" s="30"/>
      <c r="M36" s="30"/>
    </row>
    <row r="37" spans="1:13" ht="15.75" customHeight="1" x14ac:dyDescent="0.2">
      <c r="A37" s="34">
        <v>444</v>
      </c>
      <c r="B37" s="130" t="s">
        <v>143</v>
      </c>
      <c r="C37" s="130"/>
      <c r="D37" s="27" t="s">
        <v>23</v>
      </c>
      <c r="E37" s="160"/>
      <c r="F37" s="160"/>
      <c r="G37" s="160"/>
      <c r="I37" s="30"/>
      <c r="J37" s="30"/>
      <c r="K37" s="30"/>
      <c r="L37" s="30"/>
      <c r="M37" s="30"/>
    </row>
    <row r="38" spans="1:13" ht="15.75" customHeight="1" x14ac:dyDescent="0.2">
      <c r="A38" s="34">
        <v>445</v>
      </c>
      <c r="B38" s="130" t="s">
        <v>144</v>
      </c>
      <c r="C38" s="130"/>
      <c r="D38" s="27" t="s">
        <v>23</v>
      </c>
      <c r="E38" s="160"/>
      <c r="F38" s="160"/>
      <c r="G38" s="160"/>
      <c r="I38" s="30"/>
      <c r="J38" s="30"/>
      <c r="K38" s="30"/>
      <c r="L38" s="30"/>
      <c r="M38" s="30"/>
    </row>
    <row r="39" spans="1:13" ht="15.75" customHeight="1" x14ac:dyDescent="0.2">
      <c r="A39" s="34">
        <v>446</v>
      </c>
      <c r="B39" s="130" t="s">
        <v>145</v>
      </c>
      <c r="C39" s="130"/>
      <c r="D39" s="27" t="s">
        <v>23</v>
      </c>
      <c r="E39" s="160"/>
      <c r="F39" s="160"/>
      <c r="G39" s="160"/>
      <c r="I39" s="30"/>
      <c r="J39" s="30"/>
      <c r="K39" s="30"/>
      <c r="L39" s="30"/>
      <c r="M39" s="30"/>
    </row>
    <row r="40" spans="1:13" ht="15.75" customHeight="1" x14ac:dyDescent="0.2">
      <c r="A40" s="34">
        <v>447</v>
      </c>
      <c r="B40" s="130" t="s">
        <v>146</v>
      </c>
      <c r="C40" s="130"/>
      <c r="D40" s="27" t="s">
        <v>23</v>
      </c>
      <c r="E40" s="160"/>
      <c r="F40" s="160"/>
      <c r="G40" s="160"/>
      <c r="I40" s="30"/>
      <c r="J40" s="30"/>
      <c r="K40" s="30"/>
      <c r="L40" s="30"/>
      <c r="M40" s="30"/>
    </row>
    <row r="41" spans="1:13" ht="15.75" customHeight="1" x14ac:dyDescent="0.2">
      <c r="A41" s="34">
        <v>449</v>
      </c>
      <c r="B41" s="130" t="s">
        <v>147</v>
      </c>
      <c r="C41" s="130"/>
      <c r="D41" s="27" t="s">
        <v>23</v>
      </c>
      <c r="E41" s="160"/>
      <c r="F41" s="160"/>
      <c r="G41" s="160"/>
      <c r="I41" s="30"/>
      <c r="J41" s="30"/>
      <c r="K41" s="30"/>
      <c r="L41" s="30"/>
      <c r="M41" s="30"/>
    </row>
    <row r="42" spans="1:13" ht="12" customHeight="1" thickBot="1" x14ac:dyDescent="0.25">
      <c r="A42" s="58"/>
      <c r="B42" s="58"/>
      <c r="C42" s="59"/>
      <c r="D42" s="41"/>
      <c r="E42" s="162"/>
      <c r="F42" s="162"/>
      <c r="G42" s="162"/>
      <c r="I42" s="30"/>
      <c r="J42" s="30"/>
      <c r="K42" s="30"/>
      <c r="L42" s="30"/>
      <c r="M42" s="30"/>
    </row>
    <row r="43" spans="1:13" s="1" customFormat="1" ht="15.75" customHeight="1" thickBot="1" x14ac:dyDescent="0.25">
      <c r="A43" s="49">
        <v>450</v>
      </c>
      <c r="B43" s="186" t="s">
        <v>310</v>
      </c>
      <c r="C43" s="187"/>
      <c r="D43" s="188"/>
      <c r="E43" s="183">
        <f>E44+E45+E46+E47+E48+E49+E50+E51+E52</f>
        <v>0</v>
      </c>
      <c r="F43" s="184"/>
      <c r="G43" s="185"/>
      <c r="I43" s="46"/>
    </row>
    <row r="44" spans="1:13" ht="15.75" customHeight="1" x14ac:dyDescent="0.2">
      <c r="A44" s="34">
        <v>451</v>
      </c>
      <c r="B44" s="130" t="s">
        <v>148</v>
      </c>
      <c r="C44" s="130"/>
      <c r="D44" s="27" t="s">
        <v>23</v>
      </c>
      <c r="E44" s="160"/>
      <c r="F44" s="160"/>
      <c r="G44" s="160"/>
      <c r="I44" s="30"/>
      <c r="J44" s="30"/>
      <c r="K44" s="30"/>
      <c r="L44" s="30"/>
      <c r="M44" s="30"/>
    </row>
    <row r="45" spans="1:13" ht="15.75" customHeight="1" x14ac:dyDescent="0.2">
      <c r="A45" s="34">
        <v>452</v>
      </c>
      <c r="B45" s="130" t="s">
        <v>149</v>
      </c>
      <c r="C45" s="130"/>
      <c r="D45" s="27" t="s">
        <v>23</v>
      </c>
      <c r="E45" s="160"/>
      <c r="F45" s="160"/>
      <c r="G45" s="160"/>
      <c r="I45" s="30"/>
      <c r="J45" s="30"/>
      <c r="K45" s="30"/>
      <c r="L45" s="30"/>
      <c r="M45" s="30"/>
    </row>
    <row r="46" spans="1:13" ht="15.75" customHeight="1" x14ac:dyDescent="0.2">
      <c r="A46" s="34">
        <v>453</v>
      </c>
      <c r="B46" s="130" t="s">
        <v>150</v>
      </c>
      <c r="C46" s="130"/>
      <c r="D46" s="27" t="s">
        <v>23</v>
      </c>
      <c r="E46" s="160"/>
      <c r="F46" s="160"/>
      <c r="G46" s="160"/>
      <c r="I46" s="30"/>
      <c r="J46" s="30"/>
      <c r="K46" s="30"/>
      <c r="L46" s="30"/>
      <c r="M46" s="30"/>
    </row>
    <row r="47" spans="1:13" ht="15.75" customHeight="1" x14ac:dyDescent="0.2">
      <c r="A47" s="34">
        <v>454</v>
      </c>
      <c r="B47" s="130" t="s">
        <v>151</v>
      </c>
      <c r="C47" s="130"/>
      <c r="D47" s="27" t="s">
        <v>23</v>
      </c>
      <c r="E47" s="160"/>
      <c r="F47" s="160"/>
      <c r="G47" s="160"/>
      <c r="I47" s="30"/>
      <c r="J47" s="30"/>
      <c r="K47" s="30"/>
      <c r="L47" s="30"/>
      <c r="M47" s="30"/>
    </row>
    <row r="48" spans="1:13" ht="15.75" customHeight="1" x14ac:dyDescent="0.2">
      <c r="A48" s="34">
        <v>455</v>
      </c>
      <c r="B48" s="130" t="s">
        <v>152</v>
      </c>
      <c r="C48" s="130"/>
      <c r="D48" s="27" t="s">
        <v>23</v>
      </c>
      <c r="E48" s="160"/>
      <c r="F48" s="160"/>
      <c r="G48" s="160"/>
      <c r="I48" s="30"/>
      <c r="J48" s="30"/>
      <c r="K48" s="30"/>
      <c r="L48" s="30"/>
      <c r="M48" s="30"/>
    </row>
    <row r="49" spans="1:13" ht="15.75" customHeight="1" x14ac:dyDescent="0.2">
      <c r="A49" s="34">
        <v>456</v>
      </c>
      <c r="B49" s="130" t="s">
        <v>153</v>
      </c>
      <c r="C49" s="130"/>
      <c r="D49" s="27" t="s">
        <v>23</v>
      </c>
      <c r="E49" s="160"/>
      <c r="F49" s="160"/>
      <c r="G49" s="160"/>
      <c r="I49" s="30"/>
      <c r="J49" s="30"/>
      <c r="K49" s="30"/>
      <c r="L49" s="30"/>
      <c r="M49" s="30"/>
    </row>
    <row r="50" spans="1:13" ht="15.75" customHeight="1" x14ac:dyDescent="0.2">
      <c r="A50" s="34">
        <v>457</v>
      </c>
      <c r="B50" s="130" t="s">
        <v>154</v>
      </c>
      <c r="C50" s="130"/>
      <c r="D50" s="27" t="s">
        <v>23</v>
      </c>
      <c r="E50" s="160"/>
      <c r="F50" s="160"/>
      <c r="G50" s="160"/>
      <c r="I50" s="30"/>
      <c r="J50" s="30"/>
      <c r="K50" s="30"/>
      <c r="L50" s="30"/>
      <c r="M50" s="30"/>
    </row>
    <row r="51" spans="1:13" ht="15.75" customHeight="1" x14ac:dyDescent="0.2">
      <c r="A51" s="34">
        <v>458</v>
      </c>
      <c r="B51" s="130" t="s">
        <v>155</v>
      </c>
      <c r="C51" s="130"/>
      <c r="D51" s="27" t="s">
        <v>23</v>
      </c>
      <c r="E51" s="160"/>
      <c r="F51" s="160"/>
      <c r="G51" s="160"/>
      <c r="I51" s="30"/>
      <c r="J51" s="30"/>
      <c r="K51" s="30"/>
      <c r="L51" s="30"/>
      <c r="M51" s="30"/>
    </row>
    <row r="52" spans="1:13" ht="15.75" customHeight="1" x14ac:dyDescent="0.2">
      <c r="A52" s="34">
        <v>459</v>
      </c>
      <c r="B52" s="130" t="s">
        <v>156</v>
      </c>
      <c r="C52" s="130"/>
      <c r="D52" s="27" t="s">
        <v>23</v>
      </c>
      <c r="E52" s="160"/>
      <c r="F52" s="160"/>
      <c r="G52" s="160"/>
      <c r="I52" s="30"/>
      <c r="J52" s="30"/>
      <c r="K52" s="30"/>
      <c r="L52" s="30"/>
      <c r="M52" s="30"/>
    </row>
    <row r="53" spans="1:13" ht="17.25" customHeight="1" x14ac:dyDescent="0.2">
      <c r="A53" s="44"/>
      <c r="E53" s="193"/>
      <c r="F53" s="193"/>
      <c r="G53" s="193"/>
      <c r="I53" s="30"/>
      <c r="J53" s="30"/>
      <c r="K53" s="30"/>
      <c r="L53" s="30"/>
      <c r="M53" s="30"/>
    </row>
    <row r="54" spans="1:13" ht="17.25" customHeight="1" x14ac:dyDescent="0.2">
      <c r="E54" s="170"/>
      <c r="F54" s="170"/>
      <c r="G54" s="170"/>
      <c r="I54" s="30"/>
      <c r="J54" s="30"/>
      <c r="K54" s="30"/>
      <c r="L54" s="30"/>
      <c r="M54" s="30"/>
    </row>
    <row r="55" spans="1:13" ht="17.25" customHeight="1" x14ac:dyDescent="0.2">
      <c r="I55" s="30"/>
      <c r="J55" s="30"/>
      <c r="K55" s="30"/>
      <c r="L55" s="30"/>
      <c r="M55" s="30"/>
    </row>
    <row r="56" spans="1:13" ht="17.25" customHeight="1" x14ac:dyDescent="0.2">
      <c r="I56" s="30"/>
      <c r="J56" s="30"/>
      <c r="K56" s="30"/>
      <c r="L56" s="30"/>
      <c r="M56" s="30"/>
    </row>
  </sheetData>
  <sheetProtection algorithmName="SHA-512" hashValue="10U9axjcgSfaL1ATiRGhRPrNAos/A/IVXOt4dMYiGLn4czMcj7R29RLbNSbAYR7wn1lV95AVC6QU6cv0ySQNnw==" saltValue="omAOTeb6RoVqMt3UU/ltPw==" spinCount="100000" sheet="1" scenarios="1" selectLockedCells="1"/>
  <protectedRanges>
    <protectedRange sqref="A7" name="Bereich2"/>
    <protectedRange sqref="G8 A8 C8 E8" name="Bereich5"/>
  </protectedRanges>
  <mergeCells count="86">
    <mergeCell ref="B30:C30"/>
    <mergeCell ref="E30:G30"/>
    <mergeCell ref="B31:C31"/>
    <mergeCell ref="E10:G10"/>
    <mergeCell ref="A6:B6"/>
    <mergeCell ref="A7:G7"/>
    <mergeCell ref="B9:C9"/>
    <mergeCell ref="E9:G9"/>
    <mergeCell ref="E31:G31"/>
    <mergeCell ref="B11:C11"/>
    <mergeCell ref="E11:G11"/>
    <mergeCell ref="B27:C27"/>
    <mergeCell ref="E27:G27"/>
    <mergeCell ref="E18:G18"/>
    <mergeCell ref="B24:C24"/>
    <mergeCell ref="E24:G24"/>
    <mergeCell ref="E32:G32"/>
    <mergeCell ref="B33:C33"/>
    <mergeCell ref="E33:G33"/>
    <mergeCell ref="B34:C34"/>
    <mergeCell ref="E34:G34"/>
    <mergeCell ref="B35:C35"/>
    <mergeCell ref="E35:G35"/>
    <mergeCell ref="E42:G42"/>
    <mergeCell ref="B36:C36"/>
    <mergeCell ref="E36:G36"/>
    <mergeCell ref="B37:C37"/>
    <mergeCell ref="E37:G37"/>
    <mergeCell ref="B38:C38"/>
    <mergeCell ref="E38:G38"/>
    <mergeCell ref="B40:C40"/>
    <mergeCell ref="E40:G40"/>
    <mergeCell ref="B50:C50"/>
    <mergeCell ref="E50:G50"/>
    <mergeCell ref="B46:C46"/>
    <mergeCell ref="E46:G46"/>
    <mergeCell ref="B47:C47"/>
    <mergeCell ref="E47:G47"/>
    <mergeCell ref="B48:C48"/>
    <mergeCell ref="E48:G48"/>
    <mergeCell ref="B49:C49"/>
    <mergeCell ref="E49:G49"/>
    <mergeCell ref="B29:C29"/>
    <mergeCell ref="E29:G29"/>
    <mergeCell ref="B15:C15"/>
    <mergeCell ref="E15:G15"/>
    <mergeCell ref="B16:C16"/>
    <mergeCell ref="E16:G16"/>
    <mergeCell ref="B17:C17"/>
    <mergeCell ref="E17:G17"/>
    <mergeCell ref="B26:C26"/>
    <mergeCell ref="E26:G26"/>
    <mergeCell ref="B28:C28"/>
    <mergeCell ref="E28:G28"/>
    <mergeCell ref="B23:C23"/>
    <mergeCell ref="E23:G23"/>
    <mergeCell ref="B19:C19"/>
    <mergeCell ref="B20:C20"/>
    <mergeCell ref="E12:G12"/>
    <mergeCell ref="B13:C13"/>
    <mergeCell ref="E13:G13"/>
    <mergeCell ref="B14:C14"/>
    <mergeCell ref="E14:G14"/>
    <mergeCell ref="B44:C44"/>
    <mergeCell ref="E44:G44"/>
    <mergeCell ref="B45:C45"/>
    <mergeCell ref="E45:G45"/>
    <mergeCell ref="B39:C39"/>
    <mergeCell ref="E39:G39"/>
    <mergeCell ref="B41:C41"/>
    <mergeCell ref="E41:G41"/>
    <mergeCell ref="B43:D43"/>
    <mergeCell ref="E43:G43"/>
    <mergeCell ref="E19:G19"/>
    <mergeCell ref="E20:G20"/>
    <mergeCell ref="E25:G25"/>
    <mergeCell ref="B21:C21"/>
    <mergeCell ref="E21:G21"/>
    <mergeCell ref="B22:C22"/>
    <mergeCell ref="E22:G22"/>
    <mergeCell ref="E54:G54"/>
    <mergeCell ref="B51:C51"/>
    <mergeCell ref="E51:G51"/>
    <mergeCell ref="B52:C52"/>
    <mergeCell ref="E52:G52"/>
    <mergeCell ref="E53:G53"/>
  </mergeCells>
  <dataValidations count="3">
    <dataValidation type="decimal" allowBlank="1" showInputMessage="1" showErrorMessage="1" sqref="A8 C8 E8 G8">
      <formula1>0</formula1>
      <formula2>999</formula2>
    </dataValidation>
    <dataValidation allowBlank="1" showInputMessage="1" showErrorMessage="1" promptTitle="Hinweis:" prompt="zur Berechnung dieser Spalte bitte Nutzungsfläche (NUF 1-6) in die farbig hinterlegte Zelle eintragen!" sqref="E9"/>
    <dataValidation type="decimal" operator="lessThan" allowBlank="1" showInputMessage="1" showErrorMessage="1" errorTitle="Kostengliederung" error="Bitte überprüfen Sie Ihre Eingabe." sqref="E14:G17 E20:G24 E27:G31 E34:G41 E44:G52">
      <formula1>50000000</formula1>
    </dataValidation>
  </dataValidations>
  <pageMargins left="0.78740157480314965" right="0.39370078740157483" top="0.39370078740157483" bottom="0.39370078740157483" header="0.19685039370078741" footer="0.39370078740157483"/>
  <pageSetup paperSize="9" orientation="portrait" r:id="rId1"/>
  <headerFooter>
    <oddFooter>&amp;L&amp;8Ausgabe 2018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M52"/>
  <sheetViews>
    <sheetView view="pageBreakPreview" topLeftCell="A30" zoomScaleNormal="100" zoomScaleSheetLayoutView="100" workbookViewId="0">
      <selection activeCell="D12" sqref="D12"/>
    </sheetView>
  </sheetViews>
  <sheetFormatPr baseColWidth="10" defaultRowHeight="12.75" x14ac:dyDescent="0.2"/>
  <cols>
    <col min="1" max="1" width="5" customWidth="1"/>
    <col min="2" max="2" width="17.85546875" customWidth="1"/>
    <col min="3" max="3" width="25.42578125" customWidth="1"/>
    <col min="4" max="4" width="20.42578125" customWidth="1"/>
    <col min="5" max="5" width="5.42578125" customWidth="1"/>
    <col min="6" max="6" width="7.42578125" customWidth="1"/>
    <col min="7" max="7" width="9.5703125" customWidth="1"/>
    <col min="9" max="9" width="12.7109375" bestFit="1" customWidth="1"/>
    <col min="12" max="12" width="4.140625" customWidth="1"/>
  </cols>
  <sheetData>
    <row r="1" spans="1:13" ht="12.95" customHeight="1" x14ac:dyDescent="0.2">
      <c r="A1" s="105"/>
      <c r="B1" s="105"/>
      <c r="C1" s="105"/>
      <c r="D1" s="105"/>
      <c r="E1" s="106"/>
      <c r="F1" s="107"/>
      <c r="G1" s="108"/>
    </row>
    <row r="2" spans="1:13" ht="15.75" customHeight="1" x14ac:dyDescent="0.25">
      <c r="A2" s="109" t="s">
        <v>20</v>
      </c>
      <c r="B2" s="110"/>
      <c r="C2" s="110"/>
      <c r="D2" s="110"/>
      <c r="E2" s="111"/>
      <c r="F2" s="112" t="s">
        <v>4</v>
      </c>
      <c r="G2" s="113"/>
      <c r="H2" s="14"/>
      <c r="I2" s="14"/>
      <c r="J2" s="14"/>
      <c r="K2" s="14"/>
      <c r="L2" s="14"/>
    </row>
    <row r="3" spans="1:13" ht="12.75" customHeight="1" x14ac:dyDescent="0.2">
      <c r="A3" s="105"/>
      <c r="B3" s="105"/>
      <c r="C3" s="105"/>
      <c r="D3" s="105"/>
      <c r="E3" s="111"/>
      <c r="F3" s="114" t="s">
        <v>184</v>
      </c>
      <c r="G3" s="115"/>
    </row>
    <row r="4" spans="1:13" ht="9" customHeight="1" x14ac:dyDescent="0.2">
      <c r="A4" s="116"/>
      <c r="B4" s="116"/>
      <c r="C4" s="116"/>
      <c r="D4" s="116"/>
      <c r="E4" s="117"/>
      <c r="F4" s="118"/>
      <c r="G4" s="119"/>
      <c r="H4" s="14"/>
      <c r="I4" s="14"/>
      <c r="J4" s="14"/>
      <c r="K4" s="14"/>
      <c r="L4" s="14"/>
    </row>
    <row r="5" spans="1:13" ht="12" customHeight="1" x14ac:dyDescent="0.2">
      <c r="A5" s="100"/>
      <c r="B5" s="101"/>
      <c r="C5" s="101"/>
      <c r="D5" s="100"/>
      <c r="E5" s="100"/>
      <c r="F5" s="100"/>
      <c r="G5" s="100"/>
    </row>
    <row r="6" spans="1:13" s="14" customFormat="1" x14ac:dyDescent="0.2">
      <c r="A6" s="191" t="s">
        <v>0</v>
      </c>
      <c r="B6" s="192"/>
      <c r="C6" s="102"/>
      <c r="D6" s="103"/>
      <c r="E6" s="103"/>
      <c r="F6" s="103"/>
      <c r="G6" s="104"/>
    </row>
    <row r="7" spans="1:13" ht="16.5" customHeight="1" x14ac:dyDescent="0.2">
      <c r="A7" s="172">
        <f>'Blatt 4 Seite 1'!A7:G7</f>
        <v>0</v>
      </c>
      <c r="B7" s="173"/>
      <c r="C7" s="173"/>
      <c r="D7" s="173"/>
      <c r="E7" s="173"/>
      <c r="F7" s="173"/>
      <c r="G7" s="174"/>
    </row>
    <row r="8" spans="1:13" ht="15" customHeight="1" thickBot="1" x14ac:dyDescent="0.25">
      <c r="A8" s="89"/>
      <c r="B8" s="90"/>
      <c r="C8" s="89"/>
      <c r="D8" s="90"/>
      <c r="E8" s="89"/>
      <c r="F8" s="90"/>
      <c r="G8" s="89"/>
      <c r="J8" s="17"/>
    </row>
    <row r="9" spans="1:13" s="30" customFormat="1" ht="21" customHeight="1" thickBot="1" x14ac:dyDescent="0.25">
      <c r="A9" s="98" t="s">
        <v>5</v>
      </c>
      <c r="B9" s="139" t="s">
        <v>7</v>
      </c>
      <c r="C9" s="140"/>
      <c r="D9" s="92"/>
      <c r="E9" s="175" t="s">
        <v>8</v>
      </c>
      <c r="F9" s="176"/>
      <c r="G9" s="177"/>
    </row>
    <row r="10" spans="1:13" ht="12" customHeight="1" thickBot="1" x14ac:dyDescent="0.25">
      <c r="A10" s="111"/>
      <c r="B10" s="111"/>
      <c r="C10" s="111"/>
      <c r="D10" s="111"/>
      <c r="E10" s="195"/>
      <c r="F10" s="195"/>
      <c r="G10" s="195"/>
      <c r="I10" s="13"/>
    </row>
    <row r="11" spans="1:13" s="1" customFormat="1" ht="17.25" customHeight="1" thickBot="1" x14ac:dyDescent="0.25">
      <c r="A11" s="91">
        <v>460</v>
      </c>
      <c r="B11" s="139" t="s">
        <v>157</v>
      </c>
      <c r="C11" s="140"/>
      <c r="D11" s="92"/>
      <c r="E11" s="178">
        <f>E12+E13+E14+E15+E16+E17+E18</f>
        <v>0</v>
      </c>
      <c r="F11" s="179"/>
      <c r="G11" s="180"/>
      <c r="I11" s="46"/>
    </row>
    <row r="12" spans="1:13" ht="17.25" customHeight="1" x14ac:dyDescent="0.2">
      <c r="A12" s="34">
        <v>461</v>
      </c>
      <c r="B12" s="130" t="s">
        <v>158</v>
      </c>
      <c r="C12" s="130"/>
      <c r="D12" s="27" t="s">
        <v>23</v>
      </c>
      <c r="E12" s="160"/>
      <c r="F12" s="160"/>
      <c r="G12" s="160"/>
      <c r="I12" s="30"/>
      <c r="J12" s="30"/>
      <c r="K12" s="30"/>
      <c r="L12" s="30"/>
      <c r="M12" s="30"/>
    </row>
    <row r="13" spans="1:13" ht="17.25" customHeight="1" x14ac:dyDescent="0.2">
      <c r="A13" s="34">
        <v>462</v>
      </c>
      <c r="B13" s="130" t="s">
        <v>159</v>
      </c>
      <c r="C13" s="130"/>
      <c r="D13" s="27" t="s">
        <v>23</v>
      </c>
      <c r="E13" s="160"/>
      <c r="F13" s="160"/>
      <c r="G13" s="160"/>
      <c r="I13" s="30"/>
      <c r="J13" s="30"/>
      <c r="K13" s="30"/>
      <c r="L13" s="30"/>
      <c r="M13" s="30"/>
    </row>
    <row r="14" spans="1:13" ht="17.25" customHeight="1" x14ac:dyDescent="0.2">
      <c r="A14" s="34">
        <v>463</v>
      </c>
      <c r="B14" s="130" t="s">
        <v>160</v>
      </c>
      <c r="C14" s="130"/>
      <c r="D14" s="27" t="s">
        <v>23</v>
      </c>
      <c r="E14" s="160"/>
      <c r="F14" s="160"/>
      <c r="G14" s="160"/>
      <c r="I14" s="30"/>
      <c r="J14" s="30"/>
      <c r="K14" s="30"/>
      <c r="L14" s="30"/>
      <c r="M14" s="30"/>
    </row>
    <row r="15" spans="1:13" ht="17.25" customHeight="1" x14ac:dyDescent="0.2">
      <c r="A15" s="34">
        <v>464</v>
      </c>
      <c r="B15" s="130" t="s">
        <v>161</v>
      </c>
      <c r="C15" s="130"/>
      <c r="D15" s="27" t="s">
        <v>23</v>
      </c>
      <c r="E15" s="160"/>
      <c r="F15" s="160"/>
      <c r="G15" s="160"/>
      <c r="I15" s="30"/>
      <c r="J15" s="30"/>
      <c r="K15" s="30"/>
      <c r="L15" s="30"/>
      <c r="M15" s="30"/>
    </row>
    <row r="16" spans="1:13" ht="17.25" customHeight="1" x14ac:dyDescent="0.2">
      <c r="A16" s="34">
        <v>465</v>
      </c>
      <c r="B16" s="130" t="s">
        <v>162</v>
      </c>
      <c r="C16" s="130"/>
      <c r="D16" s="27" t="s">
        <v>23</v>
      </c>
      <c r="E16" s="160"/>
      <c r="F16" s="160"/>
      <c r="G16" s="160"/>
      <c r="I16" s="30"/>
      <c r="J16" s="30"/>
      <c r="K16" s="30"/>
      <c r="L16" s="30"/>
      <c r="M16" s="30"/>
    </row>
    <row r="17" spans="1:13" ht="17.25" customHeight="1" x14ac:dyDescent="0.2">
      <c r="A17" s="34">
        <v>466</v>
      </c>
      <c r="B17" s="130" t="s">
        <v>163</v>
      </c>
      <c r="C17" s="130"/>
      <c r="D17" s="27" t="s">
        <v>23</v>
      </c>
      <c r="E17" s="160"/>
      <c r="F17" s="160"/>
      <c r="G17" s="160"/>
      <c r="I17" s="30"/>
      <c r="J17" s="30"/>
      <c r="K17" s="30"/>
      <c r="L17" s="30"/>
      <c r="M17" s="30"/>
    </row>
    <row r="18" spans="1:13" ht="17.25" customHeight="1" x14ac:dyDescent="0.2">
      <c r="A18" s="34">
        <v>469</v>
      </c>
      <c r="B18" s="130" t="s">
        <v>164</v>
      </c>
      <c r="C18" s="130"/>
      <c r="D18" s="27" t="s">
        <v>23</v>
      </c>
      <c r="E18" s="160"/>
      <c r="F18" s="160"/>
      <c r="G18" s="160"/>
      <c r="I18" s="30"/>
      <c r="J18" s="30"/>
      <c r="K18" s="30"/>
      <c r="L18" s="30"/>
      <c r="M18" s="30"/>
    </row>
    <row r="19" spans="1:13" s="1" customFormat="1" ht="12" customHeight="1" thickBot="1" x14ac:dyDescent="0.25">
      <c r="A19" s="65"/>
      <c r="B19" s="65"/>
      <c r="C19" s="66"/>
      <c r="D19" s="67"/>
      <c r="E19" s="197"/>
      <c r="F19" s="197"/>
      <c r="G19" s="197"/>
      <c r="I19" s="46"/>
    </row>
    <row r="20" spans="1:13" s="1" customFormat="1" ht="17.25" customHeight="1" thickBot="1" x14ac:dyDescent="0.25">
      <c r="A20" s="49">
        <v>470</v>
      </c>
      <c r="B20" s="62" t="s">
        <v>165</v>
      </c>
      <c r="C20" s="63"/>
      <c r="D20" s="68"/>
      <c r="E20" s="183">
        <f>E21+E22+E23+E24+E25+E26+E27+E28+E29</f>
        <v>0</v>
      </c>
      <c r="F20" s="184"/>
      <c r="G20" s="185"/>
      <c r="I20" s="46"/>
    </row>
    <row r="21" spans="1:13" ht="17.25" customHeight="1" x14ac:dyDescent="0.2">
      <c r="A21" s="34">
        <v>471</v>
      </c>
      <c r="B21" s="130" t="s">
        <v>166</v>
      </c>
      <c r="C21" s="130"/>
      <c r="D21" s="27" t="s">
        <v>23</v>
      </c>
      <c r="E21" s="160"/>
      <c r="F21" s="160"/>
      <c r="G21" s="160"/>
      <c r="I21" s="30"/>
      <c r="J21" s="30"/>
      <c r="K21" s="30"/>
      <c r="L21" s="30"/>
      <c r="M21" s="30"/>
    </row>
    <row r="22" spans="1:13" ht="17.25" customHeight="1" x14ac:dyDescent="0.2">
      <c r="A22" s="34">
        <v>472</v>
      </c>
      <c r="B22" s="130" t="s">
        <v>167</v>
      </c>
      <c r="C22" s="130"/>
      <c r="D22" s="27" t="s">
        <v>23</v>
      </c>
      <c r="E22" s="160"/>
      <c r="F22" s="160"/>
      <c r="G22" s="160"/>
      <c r="I22" s="30"/>
      <c r="J22" s="30"/>
      <c r="K22" s="30"/>
      <c r="L22" s="30"/>
      <c r="M22" s="30"/>
    </row>
    <row r="23" spans="1:13" ht="17.25" customHeight="1" x14ac:dyDescent="0.2">
      <c r="A23" s="34">
        <v>473</v>
      </c>
      <c r="B23" s="198" t="s">
        <v>168</v>
      </c>
      <c r="C23" s="199"/>
      <c r="D23" s="200"/>
      <c r="E23" s="160"/>
      <c r="F23" s="160"/>
      <c r="G23" s="160"/>
      <c r="I23" s="30"/>
      <c r="J23" s="30"/>
      <c r="K23" s="30"/>
      <c r="L23" s="30"/>
      <c r="M23" s="30"/>
    </row>
    <row r="24" spans="1:13" ht="17.25" customHeight="1" x14ac:dyDescent="0.2">
      <c r="A24" s="34">
        <v>474</v>
      </c>
      <c r="B24" s="130" t="s">
        <v>169</v>
      </c>
      <c r="C24" s="130"/>
      <c r="D24" s="27" t="s">
        <v>23</v>
      </c>
      <c r="E24" s="160"/>
      <c r="F24" s="160"/>
      <c r="G24" s="160"/>
      <c r="I24" s="30"/>
      <c r="J24" s="30"/>
      <c r="K24" s="30"/>
      <c r="L24" s="30"/>
      <c r="M24" s="30"/>
    </row>
    <row r="25" spans="1:13" ht="17.25" customHeight="1" x14ac:dyDescent="0.2">
      <c r="A25" s="34">
        <v>475</v>
      </c>
      <c r="B25" s="130" t="s">
        <v>170</v>
      </c>
      <c r="C25" s="130"/>
      <c r="D25" s="27" t="s">
        <v>23</v>
      </c>
      <c r="E25" s="160"/>
      <c r="F25" s="160"/>
      <c r="G25" s="160"/>
      <c r="I25" s="30"/>
      <c r="J25" s="30"/>
      <c r="K25" s="30"/>
      <c r="L25" s="30"/>
      <c r="M25" s="30"/>
    </row>
    <row r="26" spans="1:13" ht="17.25" customHeight="1" x14ac:dyDescent="0.2">
      <c r="A26" s="34">
        <v>476</v>
      </c>
      <c r="B26" s="130" t="s">
        <v>171</v>
      </c>
      <c r="C26" s="130"/>
      <c r="D26" s="27" t="s">
        <v>23</v>
      </c>
      <c r="E26" s="160"/>
      <c r="F26" s="160"/>
      <c r="G26" s="160"/>
      <c r="I26" s="30"/>
      <c r="J26" s="30"/>
      <c r="K26" s="30"/>
      <c r="L26" s="30"/>
      <c r="M26" s="30"/>
    </row>
    <row r="27" spans="1:13" ht="17.25" customHeight="1" x14ac:dyDescent="0.2">
      <c r="A27" s="34">
        <v>477</v>
      </c>
      <c r="B27" s="198" t="s">
        <v>172</v>
      </c>
      <c r="C27" s="199"/>
      <c r="D27" s="200"/>
      <c r="E27" s="160"/>
      <c r="F27" s="160"/>
      <c r="G27" s="160"/>
      <c r="I27" s="30"/>
      <c r="J27" s="30"/>
      <c r="K27" s="30"/>
      <c r="L27" s="30"/>
      <c r="M27" s="30"/>
    </row>
    <row r="28" spans="1:13" ht="17.25" customHeight="1" x14ac:dyDescent="0.2">
      <c r="A28" s="34">
        <v>478</v>
      </c>
      <c r="B28" s="198" t="s">
        <v>173</v>
      </c>
      <c r="C28" s="199"/>
      <c r="D28" s="200"/>
      <c r="E28" s="160"/>
      <c r="F28" s="160"/>
      <c r="G28" s="160"/>
      <c r="I28" s="30"/>
      <c r="J28" s="30"/>
      <c r="K28" s="30"/>
      <c r="L28" s="30"/>
      <c r="M28" s="30"/>
    </row>
    <row r="29" spans="1:13" ht="17.25" customHeight="1" x14ac:dyDescent="0.2">
      <c r="A29" s="34">
        <v>479</v>
      </c>
      <c r="B29" s="130" t="s">
        <v>174</v>
      </c>
      <c r="C29" s="130"/>
      <c r="D29" s="27" t="s">
        <v>23</v>
      </c>
      <c r="E29" s="160"/>
      <c r="F29" s="160"/>
      <c r="G29" s="160"/>
      <c r="I29" s="30"/>
      <c r="J29" s="30"/>
      <c r="K29" s="30"/>
      <c r="L29" s="30"/>
      <c r="M29" s="30"/>
    </row>
    <row r="30" spans="1:13" ht="12" customHeight="1" thickBot="1" x14ac:dyDescent="0.25">
      <c r="A30" s="40"/>
      <c r="B30" s="40"/>
      <c r="C30" s="59"/>
      <c r="D30" s="41"/>
      <c r="E30" s="196"/>
      <c r="F30" s="196"/>
      <c r="G30" s="196"/>
      <c r="I30" s="30"/>
      <c r="J30" s="30"/>
      <c r="K30" s="30"/>
      <c r="L30" s="30"/>
      <c r="M30" s="30"/>
    </row>
    <row r="31" spans="1:13" s="1" customFormat="1" ht="17.25" customHeight="1" thickBot="1" x14ac:dyDescent="0.25">
      <c r="A31" s="49">
        <v>480</v>
      </c>
      <c r="B31" s="143" t="s">
        <v>175</v>
      </c>
      <c r="C31" s="144"/>
      <c r="D31" s="52"/>
      <c r="E31" s="183">
        <f>E32+E33+E34+E35+E36+E37</f>
        <v>0</v>
      </c>
      <c r="F31" s="184"/>
      <c r="G31" s="185"/>
      <c r="I31" s="46"/>
    </row>
    <row r="32" spans="1:13" ht="17.25" customHeight="1" x14ac:dyDescent="0.2">
      <c r="A32" s="34">
        <v>481</v>
      </c>
      <c r="B32" s="130" t="s">
        <v>176</v>
      </c>
      <c r="C32" s="130"/>
      <c r="D32" s="27" t="s">
        <v>23</v>
      </c>
      <c r="E32" s="160"/>
      <c r="F32" s="160"/>
      <c r="G32" s="160"/>
      <c r="I32" s="30"/>
      <c r="J32" s="30"/>
      <c r="K32" s="30"/>
      <c r="L32" s="30"/>
      <c r="M32" s="30"/>
    </row>
    <row r="33" spans="1:13" ht="17.25" customHeight="1" x14ac:dyDescent="0.2">
      <c r="A33" s="34">
        <v>482</v>
      </c>
      <c r="B33" s="130" t="s">
        <v>177</v>
      </c>
      <c r="C33" s="130"/>
      <c r="D33" s="27" t="s">
        <v>23</v>
      </c>
      <c r="E33" s="160"/>
      <c r="F33" s="160"/>
      <c r="G33" s="160"/>
      <c r="I33" s="30"/>
      <c r="J33" s="30"/>
      <c r="K33" s="30"/>
      <c r="L33" s="30"/>
      <c r="M33" s="30"/>
    </row>
    <row r="34" spans="1:13" ht="17.25" customHeight="1" x14ac:dyDescent="0.2">
      <c r="A34" s="34">
        <v>483</v>
      </c>
      <c r="B34" s="130" t="s">
        <v>178</v>
      </c>
      <c r="C34" s="130"/>
      <c r="D34" s="27" t="s">
        <v>23</v>
      </c>
      <c r="E34" s="160"/>
      <c r="F34" s="160"/>
      <c r="G34" s="160"/>
      <c r="I34" s="30"/>
      <c r="J34" s="30"/>
      <c r="K34" s="30"/>
      <c r="L34" s="30"/>
      <c r="M34" s="30"/>
    </row>
    <row r="35" spans="1:13" ht="17.25" customHeight="1" x14ac:dyDescent="0.2">
      <c r="A35" s="34">
        <v>484</v>
      </c>
      <c r="B35" s="130" t="s">
        <v>179</v>
      </c>
      <c r="C35" s="130"/>
      <c r="D35" s="27" t="s">
        <v>23</v>
      </c>
      <c r="E35" s="160"/>
      <c r="F35" s="160"/>
      <c r="G35" s="160"/>
      <c r="I35" s="30"/>
      <c r="J35" s="30"/>
      <c r="K35" s="30"/>
      <c r="L35" s="30"/>
      <c r="M35" s="30"/>
    </row>
    <row r="36" spans="1:13" ht="17.25" customHeight="1" x14ac:dyDescent="0.2">
      <c r="A36" s="34">
        <v>485</v>
      </c>
      <c r="B36" s="130" t="s">
        <v>154</v>
      </c>
      <c r="C36" s="130"/>
      <c r="D36" s="27" t="s">
        <v>23</v>
      </c>
      <c r="E36" s="160"/>
      <c r="F36" s="160"/>
      <c r="G36" s="160"/>
      <c r="I36" s="30"/>
      <c r="J36" s="30"/>
      <c r="K36" s="30"/>
      <c r="L36" s="30"/>
      <c r="M36" s="30"/>
    </row>
    <row r="37" spans="1:13" ht="17.25" customHeight="1" x14ac:dyDescent="0.2">
      <c r="A37" s="34">
        <v>489</v>
      </c>
      <c r="B37" s="130" t="s">
        <v>180</v>
      </c>
      <c r="C37" s="130"/>
      <c r="D37" s="27" t="s">
        <v>23</v>
      </c>
      <c r="E37" s="160"/>
      <c r="F37" s="160"/>
      <c r="G37" s="160"/>
      <c r="I37" s="30"/>
      <c r="J37" s="30"/>
      <c r="K37" s="30"/>
      <c r="L37" s="30"/>
      <c r="M37" s="30"/>
    </row>
    <row r="38" spans="1:13" ht="12" customHeight="1" thickBot="1" x14ac:dyDescent="0.25">
      <c r="A38" s="40"/>
      <c r="B38" s="40"/>
      <c r="C38" s="59"/>
      <c r="D38" s="41"/>
      <c r="E38" s="196"/>
      <c r="F38" s="196"/>
      <c r="G38" s="196"/>
      <c r="I38" s="30"/>
      <c r="J38" s="30"/>
      <c r="K38" s="30"/>
      <c r="L38" s="30"/>
      <c r="M38" s="30"/>
    </row>
    <row r="39" spans="1:13" s="1" customFormat="1" ht="17.25" customHeight="1" thickBot="1" x14ac:dyDescent="0.25">
      <c r="A39" s="49">
        <v>490</v>
      </c>
      <c r="B39" s="143" t="s">
        <v>181</v>
      </c>
      <c r="C39" s="144"/>
      <c r="D39" s="61"/>
      <c r="E39" s="183">
        <f>E40+E41+E42+E43+E44+E45+E46+E47+E48</f>
        <v>0</v>
      </c>
      <c r="F39" s="184"/>
      <c r="G39" s="185"/>
      <c r="I39" s="46"/>
    </row>
    <row r="40" spans="1:13" ht="17.25" customHeight="1" x14ac:dyDescent="0.2">
      <c r="A40" s="34">
        <v>491</v>
      </c>
      <c r="B40" s="130" t="s">
        <v>107</v>
      </c>
      <c r="C40" s="130"/>
      <c r="D40" s="27" t="s">
        <v>23</v>
      </c>
      <c r="E40" s="160"/>
      <c r="F40" s="160"/>
      <c r="G40" s="160"/>
      <c r="I40" s="30"/>
      <c r="J40" s="30"/>
      <c r="K40" s="30"/>
      <c r="L40" s="30"/>
      <c r="M40" s="30"/>
    </row>
    <row r="41" spans="1:13" ht="17.25" customHeight="1" x14ac:dyDescent="0.2">
      <c r="A41" s="34">
        <v>492</v>
      </c>
      <c r="B41" s="130" t="s">
        <v>108</v>
      </c>
      <c r="C41" s="130"/>
      <c r="D41" s="27" t="s">
        <v>23</v>
      </c>
      <c r="E41" s="160"/>
      <c r="F41" s="160"/>
      <c r="G41" s="160"/>
      <c r="I41" s="30"/>
      <c r="J41" s="30"/>
      <c r="K41" s="30"/>
      <c r="L41" s="30"/>
      <c r="M41" s="30"/>
    </row>
    <row r="42" spans="1:13" ht="17.25" customHeight="1" x14ac:dyDescent="0.2">
      <c r="A42" s="34">
        <v>493</v>
      </c>
      <c r="B42" s="130" t="s">
        <v>12</v>
      </c>
      <c r="C42" s="130"/>
      <c r="D42" s="27" t="s">
        <v>23</v>
      </c>
      <c r="E42" s="160"/>
      <c r="F42" s="160"/>
      <c r="G42" s="160"/>
      <c r="I42" s="30"/>
      <c r="J42" s="30"/>
      <c r="K42" s="30"/>
      <c r="L42" s="30"/>
      <c r="M42" s="30"/>
    </row>
    <row r="43" spans="1:13" ht="17.25" customHeight="1" x14ac:dyDescent="0.2">
      <c r="A43" s="34">
        <v>494</v>
      </c>
      <c r="B43" s="130" t="s">
        <v>14</v>
      </c>
      <c r="C43" s="130"/>
      <c r="D43" s="27" t="s">
        <v>23</v>
      </c>
      <c r="E43" s="160"/>
      <c r="F43" s="160"/>
      <c r="G43" s="160"/>
      <c r="I43" s="30"/>
      <c r="J43" s="30"/>
      <c r="K43" s="30"/>
      <c r="L43" s="30"/>
      <c r="M43" s="30"/>
    </row>
    <row r="44" spans="1:13" ht="17.25" customHeight="1" x14ac:dyDescent="0.2">
      <c r="A44" s="34">
        <v>495</v>
      </c>
      <c r="B44" s="130" t="s">
        <v>109</v>
      </c>
      <c r="C44" s="130"/>
      <c r="D44" s="27" t="s">
        <v>23</v>
      </c>
      <c r="E44" s="160"/>
      <c r="F44" s="160"/>
      <c r="G44" s="160"/>
      <c r="I44" s="30"/>
      <c r="J44" s="30"/>
      <c r="K44" s="30"/>
      <c r="L44" s="30"/>
      <c r="M44" s="30"/>
    </row>
    <row r="45" spans="1:13" ht="17.25" customHeight="1" x14ac:dyDescent="0.2">
      <c r="A45" s="34">
        <v>496</v>
      </c>
      <c r="B45" s="130" t="s">
        <v>110</v>
      </c>
      <c r="C45" s="130"/>
      <c r="D45" s="27" t="s">
        <v>23</v>
      </c>
      <c r="E45" s="160"/>
      <c r="F45" s="160"/>
      <c r="G45" s="160"/>
      <c r="I45" s="30"/>
      <c r="J45" s="30"/>
      <c r="K45" s="30"/>
      <c r="L45" s="30"/>
      <c r="M45" s="30"/>
    </row>
    <row r="46" spans="1:13" ht="17.25" customHeight="1" x14ac:dyDescent="0.2">
      <c r="A46" s="34">
        <v>497</v>
      </c>
      <c r="B46" s="130" t="s">
        <v>111</v>
      </c>
      <c r="C46" s="130"/>
      <c r="D46" s="27" t="s">
        <v>23</v>
      </c>
      <c r="E46" s="160"/>
      <c r="F46" s="160"/>
      <c r="G46" s="160"/>
      <c r="I46" s="30"/>
      <c r="J46" s="30"/>
      <c r="K46" s="30"/>
      <c r="L46" s="30"/>
      <c r="M46" s="30"/>
    </row>
    <row r="47" spans="1:13" ht="17.25" customHeight="1" x14ac:dyDescent="0.2">
      <c r="A47" s="34">
        <v>498</v>
      </c>
      <c r="B47" s="130" t="s">
        <v>182</v>
      </c>
      <c r="C47" s="130"/>
      <c r="D47" s="27" t="s">
        <v>23</v>
      </c>
      <c r="E47" s="160"/>
      <c r="F47" s="160"/>
      <c r="G47" s="160"/>
      <c r="I47" s="30"/>
      <c r="J47" s="30"/>
      <c r="K47" s="30"/>
      <c r="L47" s="30"/>
      <c r="M47" s="30"/>
    </row>
    <row r="48" spans="1:13" ht="17.25" customHeight="1" x14ac:dyDescent="0.2">
      <c r="A48" s="34">
        <v>499</v>
      </c>
      <c r="B48" s="130" t="s">
        <v>183</v>
      </c>
      <c r="C48" s="130"/>
      <c r="D48" s="27" t="s">
        <v>23</v>
      </c>
      <c r="E48" s="160"/>
      <c r="F48" s="160"/>
      <c r="G48" s="160"/>
      <c r="I48" s="30"/>
      <c r="J48" s="30"/>
      <c r="K48" s="30"/>
      <c r="L48" s="30"/>
      <c r="M48" s="30"/>
    </row>
    <row r="49" spans="1:13" ht="17.25" customHeight="1" x14ac:dyDescent="0.2">
      <c r="A49" s="44"/>
      <c r="D49" s="69"/>
      <c r="E49" s="201"/>
      <c r="F49" s="201"/>
      <c r="G49" s="201"/>
      <c r="I49" s="30"/>
      <c r="J49" s="30"/>
      <c r="K49" s="30"/>
      <c r="L49" s="30"/>
      <c r="M49" s="30"/>
    </row>
    <row r="50" spans="1:13" ht="17.25" customHeight="1" x14ac:dyDescent="0.2">
      <c r="E50" s="170"/>
      <c r="F50" s="170"/>
      <c r="G50" s="170"/>
      <c r="I50" s="30"/>
      <c r="J50" s="30"/>
      <c r="K50" s="30"/>
      <c r="L50" s="30"/>
      <c r="M50" s="30"/>
    </row>
    <row r="51" spans="1:13" ht="17.25" customHeight="1" x14ac:dyDescent="0.2">
      <c r="I51" s="30"/>
      <c r="J51" s="30"/>
      <c r="K51" s="30"/>
      <c r="L51" s="30"/>
      <c r="M51" s="30"/>
    </row>
    <row r="52" spans="1:13" ht="17.25" customHeight="1" x14ac:dyDescent="0.2">
      <c r="I52" s="30"/>
      <c r="J52" s="30"/>
      <c r="K52" s="30"/>
      <c r="L52" s="30"/>
      <c r="M52" s="30"/>
    </row>
  </sheetData>
  <sheetProtection algorithmName="SHA-512" hashValue="hNSavO63aSZfcwR2ulX2c4rjEMm4C31ENZ8VmAJAGIefm8Kly8uNtaaw7vOriyJQ/jQ7mgb3ptDXjd3nzB9CXA==" saltValue="93CNTOUKn/gyFPBKXf1DLA==" spinCount="100000" sheet="1" scenarios="1" selectLockedCells="1"/>
  <protectedRanges>
    <protectedRange sqref="A7" name="Bereich2"/>
    <protectedRange sqref="G8 A8 C8 E8" name="Bereich5"/>
  </protectedRanges>
  <mergeCells count="79">
    <mergeCell ref="E49:G49"/>
    <mergeCell ref="E50:G50"/>
    <mergeCell ref="B42:C42"/>
    <mergeCell ref="B32:C32"/>
    <mergeCell ref="B25:C25"/>
    <mergeCell ref="B27:D27"/>
    <mergeCell ref="B28:D28"/>
    <mergeCell ref="B47:C47"/>
    <mergeCell ref="E47:G47"/>
    <mergeCell ref="B48:C48"/>
    <mergeCell ref="E48:G48"/>
    <mergeCell ref="B44:C44"/>
    <mergeCell ref="E44:G44"/>
    <mergeCell ref="B45:C45"/>
    <mergeCell ref="E45:G45"/>
    <mergeCell ref="B46:C46"/>
    <mergeCell ref="E46:G46"/>
    <mergeCell ref="B40:C40"/>
    <mergeCell ref="E40:G40"/>
    <mergeCell ref="B41:C41"/>
    <mergeCell ref="E41:G41"/>
    <mergeCell ref="E42:G42"/>
    <mergeCell ref="B43:C43"/>
    <mergeCell ref="E43:G43"/>
    <mergeCell ref="B37:C37"/>
    <mergeCell ref="E37:G37"/>
    <mergeCell ref="E38:G38"/>
    <mergeCell ref="B39:C39"/>
    <mergeCell ref="E39:G39"/>
    <mergeCell ref="B34:C34"/>
    <mergeCell ref="E34:G34"/>
    <mergeCell ref="B35:C35"/>
    <mergeCell ref="E35:G35"/>
    <mergeCell ref="B36:C36"/>
    <mergeCell ref="E36:G36"/>
    <mergeCell ref="E30:G30"/>
    <mergeCell ref="B31:C31"/>
    <mergeCell ref="E31:G31"/>
    <mergeCell ref="E32:G32"/>
    <mergeCell ref="B33:C33"/>
    <mergeCell ref="E33:G33"/>
    <mergeCell ref="E27:G27"/>
    <mergeCell ref="E28:G28"/>
    <mergeCell ref="B29:C29"/>
    <mergeCell ref="E29:G29"/>
    <mergeCell ref="E23:G23"/>
    <mergeCell ref="B24:C24"/>
    <mergeCell ref="E24:G24"/>
    <mergeCell ref="E25:G25"/>
    <mergeCell ref="B26:C26"/>
    <mergeCell ref="E26:G26"/>
    <mergeCell ref="B23:D23"/>
    <mergeCell ref="E20:G20"/>
    <mergeCell ref="B21:C21"/>
    <mergeCell ref="E21:G21"/>
    <mergeCell ref="B22:C22"/>
    <mergeCell ref="E22:G22"/>
    <mergeCell ref="E19:G19"/>
    <mergeCell ref="B18:C18"/>
    <mergeCell ref="E12:G12"/>
    <mergeCell ref="B13:C13"/>
    <mergeCell ref="E13:G13"/>
    <mergeCell ref="B14:C14"/>
    <mergeCell ref="E14:G14"/>
    <mergeCell ref="B15:C15"/>
    <mergeCell ref="E15:G15"/>
    <mergeCell ref="B12:C12"/>
    <mergeCell ref="B16:C16"/>
    <mergeCell ref="E16:G16"/>
    <mergeCell ref="B17:C17"/>
    <mergeCell ref="E17:G17"/>
    <mergeCell ref="E18:G18"/>
    <mergeCell ref="B11:C11"/>
    <mergeCell ref="E11:G11"/>
    <mergeCell ref="A6:B6"/>
    <mergeCell ref="A7:G7"/>
    <mergeCell ref="B9:C9"/>
    <mergeCell ref="E9:G9"/>
    <mergeCell ref="E10:G10"/>
  </mergeCells>
  <dataValidations count="3">
    <dataValidation allowBlank="1" showInputMessage="1" showErrorMessage="1" promptTitle="Hinweis:" prompt="zur Berechnung dieser Spalte bitte Nutzungsfläche (NUF 1-6) in die farbig hinterlegte Zelle eintragen!" sqref="E9"/>
    <dataValidation type="decimal" allowBlank="1" showInputMessage="1" showErrorMessage="1" sqref="A8 C8 E8 G8">
      <formula1>0</formula1>
      <formula2>999</formula2>
    </dataValidation>
    <dataValidation type="decimal" operator="lessThan" allowBlank="1" showInputMessage="1" showErrorMessage="1" errorTitle="Kostengliederung" error="Bitte überprüfen Sie Ihre Eingabe." sqref="E12:G18 E21:G29 E32:G37 E40:G48">
      <formula1>50000000</formula1>
    </dataValidation>
  </dataValidations>
  <pageMargins left="0.78740157480314965" right="0.39370078740157483" top="0.39370078740157483" bottom="0.39370078740157483" header="0.19685039370078741" footer="0.39370078740157483"/>
  <pageSetup paperSize="9" orientation="portrait" r:id="rId1"/>
  <headerFooter>
    <oddFooter>&amp;L&amp;8Ausgabe 2018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M50"/>
  <sheetViews>
    <sheetView tabSelected="1" view="pageBreakPreview" topLeftCell="A30" zoomScaleNormal="100" zoomScaleSheetLayoutView="100" workbookViewId="0">
      <selection activeCell="E48" sqref="E48:G48"/>
    </sheetView>
  </sheetViews>
  <sheetFormatPr baseColWidth="10" defaultRowHeight="12.75" x14ac:dyDescent="0.2"/>
  <cols>
    <col min="1" max="1" width="5" customWidth="1"/>
    <col min="2" max="2" width="17.85546875" customWidth="1"/>
    <col min="3" max="3" width="25.42578125" customWidth="1"/>
    <col min="4" max="4" width="20.42578125" customWidth="1"/>
    <col min="5" max="5" width="5.42578125" customWidth="1"/>
    <col min="6" max="6" width="7.42578125" customWidth="1"/>
    <col min="7" max="7" width="9.5703125" customWidth="1"/>
    <col min="9" max="9" width="12.7109375" bestFit="1" customWidth="1"/>
    <col min="12" max="12" width="4.140625" customWidth="1"/>
  </cols>
  <sheetData>
    <row r="1" spans="1:13" ht="12.95" customHeight="1" x14ac:dyDescent="0.2">
      <c r="A1" s="105"/>
      <c r="B1" s="105"/>
      <c r="C1" s="105"/>
      <c r="D1" s="105"/>
      <c r="E1" s="106"/>
      <c r="F1" s="107"/>
      <c r="G1" s="108"/>
    </row>
    <row r="2" spans="1:13" ht="15.75" customHeight="1" x14ac:dyDescent="0.25">
      <c r="A2" s="109" t="s">
        <v>20</v>
      </c>
      <c r="B2" s="110"/>
      <c r="C2" s="110"/>
      <c r="D2" s="110"/>
      <c r="E2" s="111"/>
      <c r="F2" s="112" t="s">
        <v>4</v>
      </c>
      <c r="G2" s="113"/>
      <c r="H2" s="14"/>
      <c r="I2" s="14"/>
      <c r="J2" s="14"/>
      <c r="K2" s="14"/>
      <c r="L2" s="14"/>
    </row>
    <row r="3" spans="1:13" ht="12.75" customHeight="1" x14ac:dyDescent="0.2">
      <c r="A3" s="105"/>
      <c r="B3" s="105"/>
      <c r="C3" s="105"/>
      <c r="D3" s="105"/>
      <c r="E3" s="111"/>
      <c r="F3" s="114" t="s">
        <v>240</v>
      </c>
      <c r="G3" s="115"/>
    </row>
    <row r="4" spans="1:13" ht="9" customHeight="1" x14ac:dyDescent="0.2">
      <c r="A4" s="116"/>
      <c r="B4" s="116"/>
      <c r="C4" s="116"/>
      <c r="D4" s="116"/>
      <c r="E4" s="117"/>
      <c r="F4" s="118"/>
      <c r="G4" s="119"/>
      <c r="H4" s="14"/>
      <c r="I4" s="14"/>
      <c r="J4" s="14"/>
      <c r="K4" s="14"/>
      <c r="L4" s="14"/>
    </row>
    <row r="5" spans="1:13" ht="12" customHeight="1" x14ac:dyDescent="0.2">
      <c r="A5" s="100"/>
      <c r="B5" s="101"/>
      <c r="C5" s="101"/>
      <c r="D5" s="100"/>
      <c r="E5" s="100"/>
      <c r="F5" s="100"/>
      <c r="G5" s="100"/>
    </row>
    <row r="6" spans="1:13" s="14" customFormat="1" x14ac:dyDescent="0.2">
      <c r="A6" s="191" t="s">
        <v>0</v>
      </c>
      <c r="B6" s="192"/>
      <c r="C6" s="102"/>
      <c r="D6" s="103"/>
      <c r="E6" s="103"/>
      <c r="F6" s="103"/>
      <c r="G6" s="104"/>
    </row>
    <row r="7" spans="1:13" ht="16.5" customHeight="1" x14ac:dyDescent="0.2">
      <c r="A7" s="172">
        <f>'Blatt 4 Seite 1'!A7:G7</f>
        <v>0</v>
      </c>
      <c r="B7" s="173"/>
      <c r="C7" s="173"/>
      <c r="D7" s="173"/>
      <c r="E7" s="173"/>
      <c r="F7" s="173"/>
      <c r="G7" s="174"/>
    </row>
    <row r="8" spans="1:13" ht="15" customHeight="1" thickBot="1" x14ac:dyDescent="0.25">
      <c r="A8" s="89"/>
      <c r="B8" s="90"/>
      <c r="C8" s="89"/>
      <c r="D8" s="90"/>
      <c r="E8" s="89"/>
      <c r="F8" s="90"/>
      <c r="G8" s="89"/>
      <c r="J8" s="17"/>
    </row>
    <row r="9" spans="1:13" s="30" customFormat="1" ht="21" customHeight="1" thickBot="1" x14ac:dyDescent="0.25">
      <c r="A9" s="91" t="s">
        <v>5</v>
      </c>
      <c r="B9" s="139" t="s">
        <v>7</v>
      </c>
      <c r="C9" s="140"/>
      <c r="D9" s="92"/>
      <c r="E9" s="137" t="s">
        <v>8</v>
      </c>
      <c r="F9" s="137"/>
      <c r="G9" s="138"/>
    </row>
    <row r="10" spans="1:13" ht="12" customHeight="1" thickBot="1" x14ac:dyDescent="0.25">
      <c r="A10" s="111"/>
      <c r="B10" s="111"/>
      <c r="C10" s="111"/>
      <c r="D10" s="111"/>
      <c r="E10" s="195"/>
      <c r="F10" s="195"/>
      <c r="G10" s="195"/>
      <c r="I10" s="13"/>
    </row>
    <row r="11" spans="1:13" s="1" customFormat="1" ht="17.25" customHeight="1" thickBot="1" x14ac:dyDescent="0.25">
      <c r="A11" s="91">
        <v>500</v>
      </c>
      <c r="B11" s="139" t="s">
        <v>186</v>
      </c>
      <c r="C11" s="140" t="s">
        <v>1</v>
      </c>
      <c r="D11" s="92" t="s">
        <v>1</v>
      </c>
      <c r="E11" s="178">
        <f>SUM(E13,E20,E28,E39,'Blatt 4 Seite 7'!E11:G11,'Blatt 4 Seite 7'!E22:G22,'Blatt 4 Seite 7'!E28:G28,'Blatt 4 Seite 7'!E35:G35,'Blatt 4 Seite 7'!E41:G41)</f>
        <v>0</v>
      </c>
      <c r="F11" s="179"/>
      <c r="G11" s="180"/>
      <c r="I11" s="46"/>
    </row>
    <row r="12" spans="1:13" ht="12" customHeight="1" thickBot="1" x14ac:dyDescent="0.25">
      <c r="A12" s="111"/>
      <c r="B12" s="111"/>
      <c r="C12" s="111"/>
      <c r="D12" s="111"/>
      <c r="E12" s="194"/>
      <c r="F12" s="194"/>
      <c r="G12" s="194"/>
      <c r="I12" s="13"/>
    </row>
    <row r="13" spans="1:13" s="1" customFormat="1" ht="17.25" customHeight="1" thickBot="1" x14ac:dyDescent="0.25">
      <c r="A13" s="91">
        <v>510</v>
      </c>
      <c r="B13" s="139" t="s">
        <v>187</v>
      </c>
      <c r="C13" s="140"/>
      <c r="D13" s="92"/>
      <c r="E13" s="178">
        <f>E14+E15+E16+E17+E18</f>
        <v>0</v>
      </c>
      <c r="F13" s="179"/>
      <c r="G13" s="180"/>
      <c r="I13" s="46"/>
    </row>
    <row r="14" spans="1:13" ht="17.25" customHeight="1" x14ac:dyDescent="0.2">
      <c r="A14" s="48">
        <v>511</v>
      </c>
      <c r="B14" s="132" t="s">
        <v>45</v>
      </c>
      <c r="C14" s="132"/>
      <c r="D14" s="26" t="s">
        <v>23</v>
      </c>
      <c r="E14" s="167"/>
      <c r="F14" s="167"/>
      <c r="G14" s="167"/>
      <c r="I14" s="30"/>
      <c r="J14" s="30"/>
      <c r="K14" s="30"/>
      <c r="L14" s="30"/>
      <c r="M14" s="30"/>
    </row>
    <row r="15" spans="1:13" ht="17.25" customHeight="1" x14ac:dyDescent="0.2">
      <c r="A15" s="34">
        <v>512</v>
      </c>
      <c r="B15" s="130" t="s">
        <v>188</v>
      </c>
      <c r="C15" s="130"/>
      <c r="D15" s="27" t="s">
        <v>23</v>
      </c>
      <c r="E15" s="160"/>
      <c r="F15" s="160"/>
      <c r="G15" s="160"/>
      <c r="I15" s="30"/>
      <c r="J15" s="30"/>
      <c r="K15" s="30"/>
      <c r="L15" s="30"/>
      <c r="M15" s="30"/>
    </row>
    <row r="16" spans="1:13" ht="17.25" customHeight="1" x14ac:dyDescent="0.2">
      <c r="A16" s="34">
        <v>513</v>
      </c>
      <c r="B16" s="130" t="s">
        <v>189</v>
      </c>
      <c r="C16" s="130"/>
      <c r="D16" s="27" t="s">
        <v>23</v>
      </c>
      <c r="E16" s="160"/>
      <c r="F16" s="160"/>
      <c r="G16" s="160"/>
      <c r="I16" s="30"/>
      <c r="J16" s="30"/>
      <c r="K16" s="30"/>
      <c r="L16" s="30"/>
      <c r="M16" s="30"/>
    </row>
    <row r="17" spans="1:13" ht="17.25" customHeight="1" x14ac:dyDescent="0.2">
      <c r="A17" s="34">
        <v>514</v>
      </c>
      <c r="B17" s="130" t="s">
        <v>190</v>
      </c>
      <c r="C17" s="130"/>
      <c r="D17" s="27" t="s">
        <v>23</v>
      </c>
      <c r="E17" s="160"/>
      <c r="F17" s="160"/>
      <c r="G17" s="160"/>
      <c r="I17" s="30"/>
      <c r="J17" s="30"/>
      <c r="K17" s="30"/>
      <c r="L17" s="30"/>
      <c r="M17" s="30"/>
    </row>
    <row r="18" spans="1:13" ht="17.25" customHeight="1" x14ac:dyDescent="0.2">
      <c r="A18" s="34">
        <v>519</v>
      </c>
      <c r="B18" s="130" t="s">
        <v>191</v>
      </c>
      <c r="C18" s="130"/>
      <c r="D18" s="27" t="s">
        <v>23</v>
      </c>
      <c r="E18" s="160"/>
      <c r="F18" s="160"/>
      <c r="G18" s="160"/>
      <c r="I18" s="30"/>
      <c r="J18" s="30"/>
      <c r="K18" s="30"/>
      <c r="L18" s="30"/>
      <c r="M18" s="30"/>
    </row>
    <row r="19" spans="1:13" s="1" customFormat="1" ht="12" customHeight="1" thickBot="1" x14ac:dyDescent="0.25">
      <c r="A19" s="58"/>
      <c r="B19" s="58"/>
      <c r="C19" s="59"/>
      <c r="D19" s="41"/>
      <c r="E19" s="197"/>
      <c r="F19" s="197"/>
      <c r="G19" s="197"/>
      <c r="I19" s="46"/>
    </row>
    <row r="20" spans="1:13" s="1" customFormat="1" ht="17.25" customHeight="1" thickBot="1" x14ac:dyDescent="0.25">
      <c r="A20" s="49">
        <v>520</v>
      </c>
      <c r="B20" s="143" t="s">
        <v>192</v>
      </c>
      <c r="C20" s="144"/>
      <c r="D20" s="61"/>
      <c r="E20" s="183">
        <f>E21+E22+E23+E24+E25+E26</f>
        <v>0</v>
      </c>
      <c r="F20" s="184"/>
      <c r="G20" s="185"/>
      <c r="I20" s="46"/>
    </row>
    <row r="21" spans="1:13" ht="17.25" customHeight="1" x14ac:dyDescent="0.2">
      <c r="A21" s="34">
        <v>521</v>
      </c>
      <c r="B21" s="130" t="s">
        <v>193</v>
      </c>
      <c r="C21" s="130"/>
      <c r="D21" s="27" t="s">
        <v>23</v>
      </c>
      <c r="E21" s="160"/>
      <c r="F21" s="160"/>
      <c r="G21" s="160"/>
      <c r="I21" s="30"/>
      <c r="J21" s="30"/>
      <c r="K21" s="30"/>
      <c r="L21" s="30"/>
      <c r="M21" s="30"/>
    </row>
    <row r="22" spans="1:13" ht="17.25" customHeight="1" x14ac:dyDescent="0.2">
      <c r="A22" s="34">
        <v>522</v>
      </c>
      <c r="B22" s="130" t="s">
        <v>194</v>
      </c>
      <c r="C22" s="130"/>
      <c r="D22" s="27" t="s">
        <v>23</v>
      </c>
      <c r="E22" s="160"/>
      <c r="F22" s="160"/>
      <c r="G22" s="160"/>
      <c r="I22" s="30"/>
      <c r="J22" s="30"/>
      <c r="K22" s="30"/>
      <c r="L22" s="30"/>
      <c r="M22" s="30"/>
    </row>
    <row r="23" spans="1:13" ht="17.25" customHeight="1" x14ac:dyDescent="0.2">
      <c r="A23" s="34">
        <v>523</v>
      </c>
      <c r="B23" s="130" t="s">
        <v>195</v>
      </c>
      <c r="C23" s="130"/>
      <c r="D23" s="27" t="s">
        <v>23</v>
      </c>
      <c r="E23" s="160"/>
      <c r="F23" s="160"/>
      <c r="G23" s="160"/>
      <c r="I23" s="30"/>
      <c r="J23" s="30"/>
      <c r="K23" s="30"/>
      <c r="L23" s="30"/>
      <c r="M23" s="30"/>
    </row>
    <row r="24" spans="1:13" ht="17.25" customHeight="1" x14ac:dyDescent="0.2">
      <c r="A24" s="34">
        <v>524</v>
      </c>
      <c r="B24" s="130" t="s">
        <v>50</v>
      </c>
      <c r="C24" s="130"/>
      <c r="D24" s="27" t="s">
        <v>23</v>
      </c>
      <c r="E24" s="160"/>
      <c r="F24" s="160"/>
      <c r="G24" s="160"/>
      <c r="I24" s="30"/>
      <c r="J24" s="30"/>
      <c r="K24" s="30"/>
      <c r="L24" s="30"/>
      <c r="M24" s="30"/>
    </row>
    <row r="25" spans="1:13" ht="17.25" customHeight="1" x14ac:dyDescent="0.2">
      <c r="A25" s="34">
        <v>525</v>
      </c>
      <c r="B25" s="130" t="s">
        <v>196</v>
      </c>
      <c r="C25" s="130"/>
      <c r="D25" s="27" t="s">
        <v>23</v>
      </c>
      <c r="E25" s="160"/>
      <c r="F25" s="160"/>
      <c r="G25" s="160"/>
      <c r="I25" s="30"/>
      <c r="J25" s="30"/>
      <c r="K25" s="30"/>
      <c r="L25" s="30"/>
      <c r="M25" s="30"/>
    </row>
    <row r="26" spans="1:13" ht="17.25" customHeight="1" x14ac:dyDescent="0.2">
      <c r="A26" s="34">
        <v>529</v>
      </c>
      <c r="B26" s="130" t="s">
        <v>197</v>
      </c>
      <c r="C26" s="130"/>
      <c r="D26" s="27" t="s">
        <v>23</v>
      </c>
      <c r="E26" s="160"/>
      <c r="F26" s="160"/>
      <c r="G26" s="160"/>
      <c r="I26" s="30"/>
      <c r="J26" s="30"/>
      <c r="K26" s="30"/>
      <c r="L26" s="30"/>
      <c r="M26" s="30"/>
    </row>
    <row r="27" spans="1:13" ht="12" customHeight="1" thickBot="1" x14ac:dyDescent="0.25">
      <c r="A27" s="58"/>
      <c r="B27" s="58"/>
      <c r="C27" s="59"/>
      <c r="D27" s="70"/>
      <c r="E27" s="205"/>
      <c r="F27" s="205"/>
      <c r="G27" s="205"/>
      <c r="I27" s="30"/>
      <c r="J27" s="30"/>
      <c r="K27" s="30"/>
      <c r="L27" s="30"/>
      <c r="M27" s="30"/>
    </row>
    <row r="28" spans="1:13" s="1" customFormat="1" ht="17.25" customHeight="1" thickBot="1" x14ac:dyDescent="0.25">
      <c r="A28" s="49">
        <v>530</v>
      </c>
      <c r="B28" s="143" t="s">
        <v>198</v>
      </c>
      <c r="C28" s="144"/>
      <c r="D28" s="52"/>
      <c r="E28" s="183">
        <f>E29+E30+E31+E32+E33+E34+E35+E36+E37</f>
        <v>0</v>
      </c>
      <c r="F28" s="184"/>
      <c r="G28" s="185"/>
      <c r="I28" s="46"/>
    </row>
    <row r="29" spans="1:13" ht="17.25" customHeight="1" x14ac:dyDescent="0.2">
      <c r="A29" s="34">
        <v>531</v>
      </c>
      <c r="B29" s="130" t="s">
        <v>199</v>
      </c>
      <c r="C29" s="130"/>
      <c r="D29" s="27" t="s">
        <v>23</v>
      </c>
      <c r="E29" s="160"/>
      <c r="F29" s="160"/>
      <c r="G29" s="160"/>
      <c r="I29" s="30"/>
      <c r="J29" s="30"/>
      <c r="K29" s="30"/>
      <c r="L29" s="30"/>
      <c r="M29" s="30"/>
    </row>
    <row r="30" spans="1:13" ht="17.25" customHeight="1" x14ac:dyDescent="0.2">
      <c r="A30" s="34">
        <v>532</v>
      </c>
      <c r="B30" s="130" t="s">
        <v>200</v>
      </c>
      <c r="C30" s="130"/>
      <c r="D30" s="27" t="s">
        <v>23</v>
      </c>
      <c r="E30" s="160"/>
      <c r="F30" s="160"/>
      <c r="G30" s="160"/>
      <c r="I30" s="30"/>
      <c r="J30" s="30"/>
      <c r="K30" s="30"/>
      <c r="L30" s="30"/>
      <c r="M30" s="30"/>
    </row>
    <row r="31" spans="1:13" ht="17.25" customHeight="1" x14ac:dyDescent="0.2">
      <c r="A31" s="34">
        <v>533</v>
      </c>
      <c r="B31" s="130" t="s">
        <v>201</v>
      </c>
      <c r="C31" s="130"/>
      <c r="D31" s="27" t="s">
        <v>23</v>
      </c>
      <c r="E31" s="160"/>
      <c r="F31" s="160"/>
      <c r="G31" s="160"/>
      <c r="I31" s="30"/>
      <c r="J31" s="30"/>
      <c r="K31" s="30"/>
      <c r="L31" s="30"/>
      <c r="M31" s="30"/>
    </row>
    <row r="32" spans="1:13" ht="17.25" customHeight="1" x14ac:dyDescent="0.2">
      <c r="A32" s="34">
        <v>534</v>
      </c>
      <c r="B32" s="130" t="s">
        <v>202</v>
      </c>
      <c r="C32" s="130"/>
      <c r="D32" s="27" t="s">
        <v>23</v>
      </c>
      <c r="E32" s="160"/>
      <c r="F32" s="160"/>
      <c r="G32" s="160"/>
      <c r="I32" s="30"/>
      <c r="J32" s="30"/>
      <c r="K32" s="30"/>
      <c r="L32" s="30"/>
      <c r="M32" s="30"/>
    </row>
    <row r="33" spans="1:13" ht="17.25" customHeight="1" x14ac:dyDescent="0.2">
      <c r="A33" s="34">
        <v>535</v>
      </c>
      <c r="B33" s="130" t="s">
        <v>203</v>
      </c>
      <c r="C33" s="130"/>
      <c r="D33" s="27" t="s">
        <v>23</v>
      </c>
      <c r="E33" s="160"/>
      <c r="F33" s="160"/>
      <c r="G33" s="160"/>
      <c r="I33" s="30"/>
      <c r="J33" s="30"/>
      <c r="K33" s="30"/>
      <c r="L33" s="30"/>
      <c r="M33" s="30"/>
    </row>
    <row r="34" spans="1:13" ht="17.25" customHeight="1" x14ac:dyDescent="0.2">
      <c r="A34" s="34">
        <v>536</v>
      </c>
      <c r="B34" s="130" t="s">
        <v>204</v>
      </c>
      <c r="C34" s="130"/>
      <c r="D34" s="27" t="s">
        <v>23</v>
      </c>
      <c r="E34" s="160"/>
      <c r="F34" s="160"/>
      <c r="G34" s="160"/>
      <c r="I34" s="30"/>
      <c r="J34" s="30"/>
      <c r="K34" s="30"/>
      <c r="L34" s="30"/>
      <c r="M34" s="30"/>
    </row>
    <row r="35" spans="1:13" ht="17.25" customHeight="1" x14ac:dyDescent="0.2">
      <c r="A35" s="34">
        <v>537</v>
      </c>
      <c r="B35" s="130" t="s">
        <v>205</v>
      </c>
      <c r="C35" s="130"/>
      <c r="D35" s="27" t="s">
        <v>23</v>
      </c>
      <c r="E35" s="160"/>
      <c r="F35" s="160"/>
      <c r="G35" s="160"/>
      <c r="I35" s="30"/>
      <c r="J35" s="30"/>
      <c r="K35" s="30"/>
      <c r="L35" s="30"/>
      <c r="M35" s="30"/>
    </row>
    <row r="36" spans="1:13" ht="17.25" customHeight="1" x14ac:dyDescent="0.2">
      <c r="A36" s="34">
        <v>538</v>
      </c>
      <c r="B36" s="130" t="s">
        <v>206</v>
      </c>
      <c r="C36" s="130"/>
      <c r="D36" s="27" t="s">
        <v>23</v>
      </c>
      <c r="E36" s="160"/>
      <c r="F36" s="160"/>
      <c r="G36" s="160"/>
      <c r="I36" s="30"/>
      <c r="J36" s="30"/>
      <c r="K36" s="30"/>
      <c r="L36" s="30"/>
      <c r="M36" s="30"/>
    </row>
    <row r="37" spans="1:13" ht="17.25" customHeight="1" x14ac:dyDescent="0.2">
      <c r="A37" s="34">
        <v>539</v>
      </c>
      <c r="B37" s="130" t="s">
        <v>207</v>
      </c>
      <c r="C37" s="130"/>
      <c r="D37" s="27" t="s">
        <v>23</v>
      </c>
      <c r="E37" s="160"/>
      <c r="F37" s="160"/>
      <c r="G37" s="160"/>
      <c r="I37" s="30"/>
      <c r="J37" s="30"/>
      <c r="K37" s="30"/>
      <c r="L37" s="30"/>
      <c r="M37" s="30"/>
    </row>
    <row r="38" spans="1:13" ht="12" customHeight="1" thickBot="1" x14ac:dyDescent="0.25">
      <c r="A38" s="58"/>
      <c r="B38" s="58"/>
      <c r="C38" s="59"/>
      <c r="D38" s="41"/>
      <c r="E38" s="202"/>
      <c r="F38" s="202"/>
      <c r="G38" s="202"/>
      <c r="I38" s="30"/>
      <c r="J38" s="30"/>
      <c r="K38" s="30"/>
      <c r="L38" s="30"/>
      <c r="M38" s="30"/>
    </row>
    <row r="39" spans="1:13" s="1" customFormat="1" ht="17.25" customHeight="1" thickBot="1" x14ac:dyDescent="0.25">
      <c r="A39" s="49">
        <v>540</v>
      </c>
      <c r="B39" s="143" t="s">
        <v>208</v>
      </c>
      <c r="C39" s="144"/>
      <c r="D39" s="61"/>
      <c r="E39" s="183">
        <f>E40+E41+E42+E43+E44+E45+E46+E47+E48</f>
        <v>0</v>
      </c>
      <c r="F39" s="184"/>
      <c r="G39" s="185"/>
      <c r="I39" s="46"/>
    </row>
    <row r="40" spans="1:13" ht="17.25" customHeight="1" x14ac:dyDescent="0.2">
      <c r="A40" s="34">
        <v>541</v>
      </c>
      <c r="B40" s="130" t="s">
        <v>209</v>
      </c>
      <c r="C40" s="130"/>
      <c r="D40" s="27" t="s">
        <v>23</v>
      </c>
      <c r="E40" s="160"/>
      <c r="F40" s="160"/>
      <c r="G40" s="160"/>
      <c r="I40" s="30"/>
      <c r="J40" s="30"/>
      <c r="K40" s="30"/>
      <c r="L40" s="30"/>
      <c r="M40" s="30"/>
    </row>
    <row r="41" spans="1:13" ht="17.25" customHeight="1" x14ac:dyDescent="0.2">
      <c r="A41" s="34">
        <v>542</v>
      </c>
      <c r="B41" s="130" t="s">
        <v>210</v>
      </c>
      <c r="C41" s="130"/>
      <c r="D41" s="27" t="s">
        <v>23</v>
      </c>
      <c r="E41" s="160"/>
      <c r="F41" s="160"/>
      <c r="G41" s="160"/>
      <c r="I41" s="30"/>
      <c r="J41" s="30"/>
      <c r="K41" s="30"/>
      <c r="L41" s="30"/>
      <c r="M41" s="30"/>
    </row>
    <row r="42" spans="1:13" ht="17.25" customHeight="1" x14ac:dyDescent="0.2">
      <c r="A42" s="34">
        <v>543</v>
      </c>
      <c r="B42" s="130" t="s">
        <v>211</v>
      </c>
      <c r="C42" s="130"/>
      <c r="D42" s="27" t="s">
        <v>23</v>
      </c>
      <c r="E42" s="160"/>
      <c r="F42" s="160"/>
      <c r="G42" s="160"/>
      <c r="I42" s="30"/>
      <c r="J42" s="30"/>
      <c r="K42" s="30"/>
      <c r="L42" s="30"/>
      <c r="M42" s="30"/>
    </row>
    <row r="43" spans="1:13" ht="17.25" customHeight="1" x14ac:dyDescent="0.2">
      <c r="A43" s="34">
        <v>544</v>
      </c>
      <c r="B43" s="130" t="s">
        <v>212</v>
      </c>
      <c r="C43" s="130"/>
      <c r="D43" s="27" t="s">
        <v>23</v>
      </c>
      <c r="E43" s="160"/>
      <c r="F43" s="160"/>
      <c r="G43" s="160"/>
      <c r="I43" s="30"/>
      <c r="J43" s="30"/>
      <c r="K43" s="30"/>
      <c r="L43" s="30"/>
      <c r="M43" s="30"/>
    </row>
    <row r="44" spans="1:13" ht="17.25" customHeight="1" x14ac:dyDescent="0.2">
      <c r="A44" s="34">
        <v>545</v>
      </c>
      <c r="B44" s="130" t="s">
        <v>213</v>
      </c>
      <c r="C44" s="130"/>
      <c r="D44" s="27" t="s">
        <v>23</v>
      </c>
      <c r="E44" s="160"/>
      <c r="F44" s="160"/>
      <c r="G44" s="160"/>
      <c r="I44" s="30"/>
      <c r="J44" s="30"/>
      <c r="K44" s="30"/>
      <c r="L44" s="30"/>
      <c r="M44" s="30"/>
    </row>
    <row r="45" spans="1:13" ht="17.25" customHeight="1" x14ac:dyDescent="0.2">
      <c r="A45" s="34">
        <v>546</v>
      </c>
      <c r="B45" s="130" t="s">
        <v>214</v>
      </c>
      <c r="C45" s="130"/>
      <c r="D45" s="27" t="s">
        <v>23</v>
      </c>
      <c r="E45" s="160"/>
      <c r="F45" s="160"/>
      <c r="G45" s="160"/>
      <c r="I45" s="30"/>
      <c r="J45" s="30"/>
      <c r="K45" s="30"/>
      <c r="L45" s="30"/>
      <c r="M45" s="30"/>
    </row>
    <row r="46" spans="1:13" ht="17.25" customHeight="1" x14ac:dyDescent="0.2">
      <c r="A46" s="34">
        <v>547</v>
      </c>
      <c r="B46" s="130" t="s">
        <v>215</v>
      </c>
      <c r="C46" s="130"/>
      <c r="D46" s="27" t="s">
        <v>23</v>
      </c>
      <c r="E46" s="160"/>
      <c r="F46" s="160"/>
      <c r="G46" s="160"/>
      <c r="I46" s="30"/>
      <c r="J46" s="30"/>
      <c r="K46" s="30"/>
      <c r="L46" s="30"/>
      <c r="M46" s="30"/>
    </row>
    <row r="47" spans="1:13" ht="17.25" customHeight="1" x14ac:dyDescent="0.2">
      <c r="A47" s="34">
        <v>548</v>
      </c>
      <c r="B47" s="130" t="s">
        <v>216</v>
      </c>
      <c r="C47" s="130"/>
      <c r="D47" s="27" t="s">
        <v>23</v>
      </c>
      <c r="E47" s="160"/>
      <c r="F47" s="160"/>
      <c r="G47" s="160"/>
      <c r="I47" s="30"/>
      <c r="J47" s="30"/>
      <c r="K47" s="30"/>
      <c r="L47" s="30"/>
      <c r="M47" s="30"/>
    </row>
    <row r="48" spans="1:13" ht="17.25" customHeight="1" x14ac:dyDescent="0.2">
      <c r="A48" s="34">
        <v>549</v>
      </c>
      <c r="B48" s="130" t="s">
        <v>217</v>
      </c>
      <c r="C48" s="130"/>
      <c r="D48" s="27" t="s">
        <v>23</v>
      </c>
      <c r="E48" s="160"/>
      <c r="F48" s="160"/>
      <c r="G48" s="160"/>
      <c r="I48" s="30"/>
      <c r="J48" s="30"/>
      <c r="K48" s="30"/>
      <c r="L48" s="30"/>
      <c r="M48" s="30"/>
    </row>
    <row r="49" spans="1:13" ht="17.25" customHeight="1" x14ac:dyDescent="0.2">
      <c r="A49" s="60"/>
      <c r="B49" s="60"/>
      <c r="C49" s="127"/>
      <c r="D49" s="127"/>
      <c r="E49" s="204"/>
      <c r="F49" s="204"/>
      <c r="G49" s="204"/>
      <c r="I49" s="30"/>
      <c r="J49" s="30"/>
      <c r="K49" s="30"/>
      <c r="L49" s="30"/>
      <c r="M49" s="30"/>
    </row>
    <row r="50" spans="1:13" ht="17.25" customHeight="1" x14ac:dyDescent="0.2">
      <c r="A50" s="203"/>
      <c r="B50" s="203"/>
      <c r="C50" s="128"/>
      <c r="D50" s="128"/>
      <c r="E50" s="128"/>
      <c r="F50" s="128"/>
      <c r="G50" s="128"/>
      <c r="I50" s="30"/>
      <c r="J50" s="30"/>
      <c r="K50" s="30"/>
      <c r="L50" s="30"/>
      <c r="M50" s="30"/>
    </row>
  </sheetData>
  <sheetProtection algorithmName="SHA-512" hashValue="OM2tpFJ3krFc3F6IeY5wC//tWlgP6IlG5QG6ji8ZH4l8wLNFr1EuRTHP042hcY9qvPNjixTuMYyICf11rRaHIA==" saltValue="rSh6fdX8/XlZiLmQl3pMiw==" spinCount="100000" sheet="1" objects="1" scenarios="1" selectLockedCells="1"/>
  <protectedRanges>
    <protectedRange sqref="A7" name="Bereich2"/>
    <protectedRange sqref="G8 A8 C8 E8" name="Bereich5"/>
  </protectedRanges>
  <mergeCells count="79">
    <mergeCell ref="B48:C48"/>
    <mergeCell ref="E48:G48"/>
    <mergeCell ref="B20:C20"/>
    <mergeCell ref="B30:C30"/>
    <mergeCell ref="A50:B50"/>
    <mergeCell ref="E49:G49"/>
    <mergeCell ref="E27:G27"/>
    <mergeCell ref="B45:C45"/>
    <mergeCell ref="E45:G45"/>
    <mergeCell ref="B46:C46"/>
    <mergeCell ref="E46:G46"/>
    <mergeCell ref="B47:C47"/>
    <mergeCell ref="E47:G47"/>
    <mergeCell ref="B42:C42"/>
    <mergeCell ref="E42:G42"/>
    <mergeCell ref="B43:C43"/>
    <mergeCell ref="E43:G43"/>
    <mergeCell ref="B44:C44"/>
    <mergeCell ref="E44:G44"/>
    <mergeCell ref="E38:G38"/>
    <mergeCell ref="B39:C39"/>
    <mergeCell ref="E39:G39"/>
    <mergeCell ref="B40:C40"/>
    <mergeCell ref="E40:G40"/>
    <mergeCell ref="B41:C41"/>
    <mergeCell ref="E41:G41"/>
    <mergeCell ref="B35:C35"/>
    <mergeCell ref="E35:G35"/>
    <mergeCell ref="B36:C36"/>
    <mergeCell ref="E36:G36"/>
    <mergeCell ref="B37:C37"/>
    <mergeCell ref="E37:G37"/>
    <mergeCell ref="B32:C32"/>
    <mergeCell ref="E32:G32"/>
    <mergeCell ref="B33:C33"/>
    <mergeCell ref="E33:G33"/>
    <mergeCell ref="B34:C34"/>
    <mergeCell ref="E34:G34"/>
    <mergeCell ref="B31:C31"/>
    <mergeCell ref="E31:G31"/>
    <mergeCell ref="B25:C25"/>
    <mergeCell ref="E25:G25"/>
    <mergeCell ref="B26:C26"/>
    <mergeCell ref="E26:G26"/>
    <mergeCell ref="B28:C28"/>
    <mergeCell ref="E28:G28"/>
    <mergeCell ref="B29:C29"/>
    <mergeCell ref="E29:G29"/>
    <mergeCell ref="E30:G30"/>
    <mergeCell ref="B22:C22"/>
    <mergeCell ref="E22:G22"/>
    <mergeCell ref="B23:C23"/>
    <mergeCell ref="E23:G23"/>
    <mergeCell ref="B24:C24"/>
    <mergeCell ref="E24:G24"/>
    <mergeCell ref="B18:C18"/>
    <mergeCell ref="E18:G18"/>
    <mergeCell ref="E19:G19"/>
    <mergeCell ref="E20:G20"/>
    <mergeCell ref="B21:C21"/>
    <mergeCell ref="E21:G21"/>
    <mergeCell ref="B15:C15"/>
    <mergeCell ref="E15:G15"/>
    <mergeCell ref="B16:C16"/>
    <mergeCell ref="E16:G16"/>
    <mergeCell ref="B17:C17"/>
    <mergeCell ref="E17:G17"/>
    <mergeCell ref="E12:G12"/>
    <mergeCell ref="B13:C13"/>
    <mergeCell ref="E13:G13"/>
    <mergeCell ref="B14:C14"/>
    <mergeCell ref="E14:G14"/>
    <mergeCell ref="B11:C11"/>
    <mergeCell ref="E11:G11"/>
    <mergeCell ref="A6:B6"/>
    <mergeCell ref="A7:G7"/>
    <mergeCell ref="B9:C9"/>
    <mergeCell ref="E9:G9"/>
    <mergeCell ref="E10:G10"/>
  </mergeCells>
  <dataValidations count="3">
    <dataValidation type="decimal" allowBlank="1" showInputMessage="1" showErrorMessage="1" sqref="A8 C8 E8 G8">
      <formula1>0</formula1>
      <formula2>999</formula2>
    </dataValidation>
    <dataValidation allowBlank="1" showInputMessage="1" showErrorMessage="1" promptTitle="Hinweis:" prompt="zur Berechnung dieser Spalte bitte Nutzungsfläche (NUF 1-6) in die farbig hinterlegte Zelle eintragen!" sqref="E9"/>
    <dataValidation type="decimal" operator="lessThan" allowBlank="1" showInputMessage="1" showErrorMessage="1" errorTitle="Kostengliederung" error="Bitte überprüfen Sie Ihre Eingabe." sqref="E14:G18 E21:G26 E29:G37 E40:G48">
      <formula1>50000000</formula1>
    </dataValidation>
  </dataValidations>
  <pageMargins left="0.78740157480314965" right="0.39370078740157483" top="0.39370078740157483" bottom="0.39370078740157483" header="0.19685039370078741" footer="0.39370078740157483"/>
  <pageSetup paperSize="9" orientation="portrait" r:id="rId1"/>
  <headerFooter>
    <oddFooter>&amp;L&amp;8Ausgabe 2018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M52"/>
  <sheetViews>
    <sheetView view="pageBreakPreview" topLeftCell="A19" zoomScaleNormal="100" zoomScaleSheetLayoutView="100" workbookViewId="0">
      <selection activeCell="E51" sqref="E51:G51"/>
    </sheetView>
  </sheetViews>
  <sheetFormatPr baseColWidth="10" defaultRowHeight="12.75" x14ac:dyDescent="0.2"/>
  <cols>
    <col min="1" max="1" width="5" customWidth="1"/>
    <col min="2" max="2" width="17.85546875" customWidth="1"/>
    <col min="3" max="3" width="25.42578125" customWidth="1"/>
    <col min="4" max="4" width="20.42578125" customWidth="1"/>
    <col min="5" max="5" width="5.42578125" customWidth="1"/>
    <col min="6" max="6" width="7.42578125" customWidth="1"/>
    <col min="7" max="7" width="9.5703125" customWidth="1"/>
    <col min="9" max="9" width="12.7109375" bestFit="1" customWidth="1"/>
    <col min="12" max="12" width="4.140625" customWidth="1"/>
  </cols>
  <sheetData>
    <row r="1" spans="1:13" ht="12.95" customHeight="1" x14ac:dyDescent="0.2">
      <c r="A1" s="105"/>
      <c r="B1" s="105"/>
      <c r="C1" s="105"/>
      <c r="D1" s="105"/>
      <c r="E1" s="106"/>
      <c r="F1" s="107"/>
      <c r="G1" s="108"/>
    </row>
    <row r="2" spans="1:13" ht="15.75" customHeight="1" x14ac:dyDescent="0.25">
      <c r="A2" s="109" t="s">
        <v>20</v>
      </c>
      <c r="B2" s="110"/>
      <c r="C2" s="110"/>
      <c r="D2" s="110"/>
      <c r="E2" s="111"/>
      <c r="F2" s="112" t="s">
        <v>4</v>
      </c>
      <c r="G2" s="113"/>
      <c r="H2" s="14"/>
      <c r="I2" s="14"/>
      <c r="J2" s="14"/>
      <c r="K2" s="14"/>
      <c r="L2" s="14"/>
    </row>
    <row r="3" spans="1:13" ht="12.75" customHeight="1" x14ac:dyDescent="0.2">
      <c r="A3" s="105"/>
      <c r="B3" s="105"/>
      <c r="C3" s="105"/>
      <c r="D3" s="105"/>
      <c r="E3" s="111"/>
      <c r="F3" s="114" t="s">
        <v>239</v>
      </c>
      <c r="G3" s="115"/>
    </row>
    <row r="4" spans="1:13" ht="9" customHeight="1" x14ac:dyDescent="0.2">
      <c r="A4" s="116"/>
      <c r="B4" s="116"/>
      <c r="C4" s="116"/>
      <c r="D4" s="116"/>
      <c r="E4" s="117"/>
      <c r="F4" s="118"/>
      <c r="G4" s="119"/>
      <c r="H4" s="14"/>
      <c r="I4" s="14"/>
      <c r="J4" s="14"/>
      <c r="K4" s="14"/>
      <c r="L4" s="14"/>
    </row>
    <row r="5" spans="1:13" ht="12" customHeight="1" x14ac:dyDescent="0.2">
      <c r="A5" s="100"/>
      <c r="B5" s="101"/>
      <c r="C5" s="101"/>
      <c r="D5" s="100"/>
      <c r="E5" s="100"/>
      <c r="F5" s="100"/>
      <c r="G5" s="100"/>
    </row>
    <row r="6" spans="1:13" s="14" customFormat="1" x14ac:dyDescent="0.2">
      <c r="A6" s="191" t="s">
        <v>0</v>
      </c>
      <c r="B6" s="192"/>
      <c r="C6" s="102"/>
      <c r="D6" s="103"/>
      <c r="E6" s="103"/>
      <c r="F6" s="103"/>
      <c r="G6" s="104"/>
    </row>
    <row r="7" spans="1:13" ht="16.5" customHeight="1" x14ac:dyDescent="0.2">
      <c r="A7" s="172">
        <f>'Blatt 4 Seite 1'!A7:G7</f>
        <v>0</v>
      </c>
      <c r="B7" s="173"/>
      <c r="C7" s="173"/>
      <c r="D7" s="173"/>
      <c r="E7" s="173"/>
      <c r="F7" s="173"/>
      <c r="G7" s="174"/>
    </row>
    <row r="8" spans="1:13" ht="15" customHeight="1" thickBot="1" x14ac:dyDescent="0.25">
      <c r="A8" s="89"/>
      <c r="B8" s="90"/>
      <c r="C8" s="89"/>
      <c r="D8" s="90"/>
      <c r="E8" s="89"/>
      <c r="F8" s="90"/>
      <c r="G8" s="89"/>
      <c r="J8" s="17"/>
    </row>
    <row r="9" spans="1:13" s="30" customFormat="1" ht="21" customHeight="1" thickBot="1" x14ac:dyDescent="0.25">
      <c r="A9" s="91" t="s">
        <v>5</v>
      </c>
      <c r="B9" s="139" t="s">
        <v>7</v>
      </c>
      <c r="C9" s="140"/>
      <c r="D9" s="92"/>
      <c r="E9" s="137" t="s">
        <v>8</v>
      </c>
      <c r="F9" s="137"/>
      <c r="G9" s="138"/>
    </row>
    <row r="10" spans="1:13" ht="12" customHeight="1" thickBot="1" x14ac:dyDescent="0.25">
      <c r="A10" s="111"/>
      <c r="B10" s="111"/>
      <c r="C10" s="111"/>
      <c r="D10" s="111"/>
      <c r="E10" s="195"/>
      <c r="F10" s="195"/>
      <c r="G10" s="195"/>
      <c r="I10" s="13"/>
    </row>
    <row r="11" spans="1:13" s="1" customFormat="1" ht="16.5" customHeight="1" thickBot="1" x14ac:dyDescent="0.25">
      <c r="A11" s="91">
        <v>550</v>
      </c>
      <c r="B11" s="139" t="s">
        <v>218</v>
      </c>
      <c r="C11" s="140"/>
      <c r="D11" s="92"/>
      <c r="E11" s="178">
        <f>E12+E13+E14+E15+E16+E17+E18+E19+E20</f>
        <v>0</v>
      </c>
      <c r="F11" s="179"/>
      <c r="G11" s="180"/>
      <c r="I11" s="46"/>
    </row>
    <row r="12" spans="1:13" ht="16.5" customHeight="1" x14ac:dyDescent="0.2">
      <c r="A12" s="34">
        <v>551</v>
      </c>
      <c r="B12" s="130" t="s">
        <v>123</v>
      </c>
      <c r="C12" s="130"/>
      <c r="D12" s="27" t="s">
        <v>23</v>
      </c>
      <c r="E12" s="160"/>
      <c r="F12" s="160"/>
      <c r="G12" s="160"/>
      <c r="I12" s="30"/>
      <c r="J12" s="30"/>
      <c r="K12" s="30"/>
      <c r="L12" s="30"/>
      <c r="M12" s="30"/>
    </row>
    <row r="13" spans="1:13" ht="16.5" customHeight="1" x14ac:dyDescent="0.2">
      <c r="A13" s="34">
        <v>552</v>
      </c>
      <c r="B13" s="130" t="s">
        <v>124</v>
      </c>
      <c r="C13" s="130"/>
      <c r="D13" s="27" t="s">
        <v>23</v>
      </c>
      <c r="E13" s="160"/>
      <c r="F13" s="160"/>
      <c r="G13" s="160"/>
      <c r="I13" s="30"/>
      <c r="J13" s="30"/>
      <c r="K13" s="30"/>
      <c r="L13" s="30"/>
      <c r="M13" s="30"/>
    </row>
    <row r="14" spans="1:13" ht="16.5" customHeight="1" x14ac:dyDescent="0.2">
      <c r="A14" s="34">
        <v>553</v>
      </c>
      <c r="B14" s="130" t="s">
        <v>219</v>
      </c>
      <c r="C14" s="130"/>
      <c r="D14" s="27" t="s">
        <v>23</v>
      </c>
      <c r="E14" s="160"/>
      <c r="F14" s="160"/>
      <c r="G14" s="160"/>
      <c r="I14" s="30"/>
      <c r="J14" s="30"/>
      <c r="K14" s="30"/>
      <c r="L14" s="30"/>
      <c r="M14" s="30"/>
    </row>
    <row r="15" spans="1:13" ht="16.5" customHeight="1" x14ac:dyDescent="0.2">
      <c r="A15" s="34">
        <v>554</v>
      </c>
      <c r="B15" s="130" t="s">
        <v>127</v>
      </c>
      <c r="C15" s="130"/>
      <c r="D15" s="27" t="s">
        <v>23</v>
      </c>
      <c r="E15" s="160"/>
      <c r="F15" s="160"/>
      <c r="G15" s="160"/>
      <c r="I15" s="30"/>
      <c r="J15" s="30"/>
      <c r="K15" s="30"/>
      <c r="L15" s="30"/>
      <c r="M15" s="30"/>
    </row>
    <row r="16" spans="1:13" ht="16.5" customHeight="1" x14ac:dyDescent="0.2">
      <c r="A16" s="34">
        <v>555</v>
      </c>
      <c r="B16" s="130" t="s">
        <v>133</v>
      </c>
      <c r="C16" s="130"/>
      <c r="D16" s="27" t="s">
        <v>23</v>
      </c>
      <c r="E16" s="160"/>
      <c r="F16" s="160"/>
      <c r="G16" s="160"/>
      <c r="I16" s="30"/>
      <c r="J16" s="30"/>
      <c r="K16" s="30"/>
      <c r="L16" s="30"/>
      <c r="M16" s="30"/>
    </row>
    <row r="17" spans="1:13" ht="16.5" customHeight="1" x14ac:dyDescent="0.2">
      <c r="A17" s="34">
        <v>556</v>
      </c>
      <c r="B17" s="130" t="s">
        <v>139</v>
      </c>
      <c r="C17" s="130"/>
      <c r="D17" s="27" t="s">
        <v>23</v>
      </c>
      <c r="E17" s="160"/>
      <c r="F17" s="160"/>
      <c r="G17" s="160"/>
      <c r="I17" s="30"/>
      <c r="J17" s="30"/>
      <c r="K17" s="30"/>
      <c r="L17" s="30"/>
      <c r="M17" s="30"/>
    </row>
    <row r="18" spans="1:13" ht="16.5" customHeight="1" x14ac:dyDescent="0.2">
      <c r="A18" s="34">
        <v>557</v>
      </c>
      <c r="B18" s="198" t="s">
        <v>220</v>
      </c>
      <c r="C18" s="199"/>
      <c r="D18" s="200"/>
      <c r="E18" s="160"/>
      <c r="F18" s="160"/>
      <c r="G18" s="160"/>
      <c r="I18" s="30"/>
      <c r="J18" s="30"/>
      <c r="K18" s="30"/>
      <c r="L18" s="30"/>
      <c r="M18" s="30"/>
    </row>
    <row r="19" spans="1:13" ht="16.5" customHeight="1" x14ac:dyDescent="0.2">
      <c r="A19" s="34">
        <v>558</v>
      </c>
      <c r="B19" s="130" t="s">
        <v>221</v>
      </c>
      <c r="C19" s="130"/>
      <c r="D19" s="27" t="s">
        <v>23</v>
      </c>
      <c r="E19" s="160"/>
      <c r="F19" s="160"/>
      <c r="G19" s="160"/>
      <c r="I19" s="30"/>
      <c r="J19" s="30"/>
      <c r="K19" s="30"/>
      <c r="L19" s="30"/>
      <c r="M19" s="30"/>
    </row>
    <row r="20" spans="1:13" ht="16.5" customHeight="1" x14ac:dyDescent="0.2">
      <c r="A20" s="34">
        <v>559</v>
      </c>
      <c r="B20" s="130" t="s">
        <v>222</v>
      </c>
      <c r="C20" s="130"/>
      <c r="D20" s="27" t="s">
        <v>23</v>
      </c>
      <c r="E20" s="160"/>
      <c r="F20" s="160"/>
      <c r="G20" s="160"/>
      <c r="I20" s="30"/>
      <c r="J20" s="30"/>
      <c r="K20" s="30"/>
      <c r="L20" s="30"/>
      <c r="M20" s="30"/>
    </row>
    <row r="21" spans="1:13" ht="12" customHeight="1" thickBot="1" x14ac:dyDescent="0.25">
      <c r="E21" s="162"/>
      <c r="F21" s="162"/>
      <c r="G21" s="162"/>
    </row>
    <row r="22" spans="1:13" s="1" customFormat="1" ht="16.5" customHeight="1" thickBot="1" x14ac:dyDescent="0.25">
      <c r="A22" s="49">
        <v>560</v>
      </c>
      <c r="B22" s="143" t="s">
        <v>223</v>
      </c>
      <c r="C22" s="144"/>
      <c r="D22" s="52"/>
      <c r="E22" s="183">
        <f>E23+E24+E25+E26</f>
        <v>0</v>
      </c>
      <c r="F22" s="184"/>
      <c r="G22" s="185"/>
      <c r="I22" s="46"/>
    </row>
    <row r="23" spans="1:13" ht="16.5" customHeight="1" x14ac:dyDescent="0.2">
      <c r="A23" s="34">
        <v>561</v>
      </c>
      <c r="B23" s="130" t="s">
        <v>98</v>
      </c>
      <c r="C23" s="130"/>
      <c r="D23" s="27" t="s">
        <v>23</v>
      </c>
      <c r="E23" s="160"/>
      <c r="F23" s="160"/>
      <c r="G23" s="160"/>
      <c r="I23" s="30"/>
      <c r="J23" s="30"/>
      <c r="K23" s="30"/>
      <c r="L23" s="30"/>
      <c r="M23" s="30"/>
    </row>
    <row r="24" spans="1:13" ht="16.5" customHeight="1" x14ac:dyDescent="0.2">
      <c r="A24" s="34">
        <v>562</v>
      </c>
      <c r="B24" s="130" t="s">
        <v>99</v>
      </c>
      <c r="C24" s="130"/>
      <c r="D24" s="27" t="s">
        <v>23</v>
      </c>
      <c r="E24" s="160"/>
      <c r="F24" s="160"/>
      <c r="G24" s="160"/>
      <c r="I24" s="30"/>
      <c r="J24" s="30"/>
      <c r="K24" s="30"/>
      <c r="L24" s="30"/>
      <c r="M24" s="30"/>
    </row>
    <row r="25" spans="1:13" ht="16.5" customHeight="1" x14ac:dyDescent="0.2">
      <c r="A25" s="34">
        <v>563</v>
      </c>
      <c r="B25" s="130" t="s">
        <v>103</v>
      </c>
      <c r="C25" s="130"/>
      <c r="D25" s="27" t="s">
        <v>23</v>
      </c>
      <c r="E25" s="160"/>
      <c r="F25" s="160"/>
      <c r="G25" s="160"/>
      <c r="I25" s="30"/>
      <c r="J25" s="30"/>
      <c r="K25" s="30"/>
      <c r="L25" s="30"/>
      <c r="M25" s="30"/>
    </row>
    <row r="26" spans="1:13" ht="16.5" customHeight="1" x14ac:dyDescent="0.2">
      <c r="A26" s="34">
        <v>569</v>
      </c>
      <c r="B26" s="130" t="s">
        <v>224</v>
      </c>
      <c r="C26" s="130"/>
      <c r="D26" s="27" t="s">
        <v>23</v>
      </c>
      <c r="E26" s="160"/>
      <c r="F26" s="160"/>
      <c r="G26" s="160"/>
      <c r="I26" s="30"/>
      <c r="J26" s="30"/>
      <c r="K26" s="30"/>
      <c r="L26" s="30"/>
      <c r="M26" s="30"/>
    </row>
    <row r="27" spans="1:13" ht="12" customHeight="1" thickBot="1" x14ac:dyDescent="0.25">
      <c r="A27" s="58"/>
      <c r="B27" s="58"/>
      <c r="C27" s="59"/>
      <c r="D27" s="41"/>
      <c r="E27" s="162"/>
      <c r="F27" s="162"/>
      <c r="G27" s="162"/>
    </row>
    <row r="28" spans="1:13" s="1" customFormat="1" ht="16.5" customHeight="1" thickBot="1" x14ac:dyDescent="0.25">
      <c r="A28" s="49">
        <v>570</v>
      </c>
      <c r="B28" s="143" t="s">
        <v>225</v>
      </c>
      <c r="C28" s="144"/>
      <c r="D28" s="52"/>
      <c r="E28" s="183">
        <f>E29+E30+E31+E32+E33</f>
        <v>0</v>
      </c>
      <c r="F28" s="184"/>
      <c r="G28" s="185"/>
      <c r="I28" s="46"/>
    </row>
    <row r="29" spans="1:13" ht="16.5" customHeight="1" x14ac:dyDescent="0.2">
      <c r="A29" s="34">
        <v>571</v>
      </c>
      <c r="B29" s="130" t="s">
        <v>226</v>
      </c>
      <c r="C29" s="130"/>
      <c r="D29" s="27" t="s">
        <v>23</v>
      </c>
      <c r="E29" s="160"/>
      <c r="F29" s="160"/>
      <c r="G29" s="160"/>
      <c r="I29" s="30"/>
      <c r="J29" s="30"/>
      <c r="K29" s="30"/>
      <c r="L29" s="30"/>
      <c r="M29" s="30"/>
    </row>
    <row r="30" spans="1:13" ht="16.5" customHeight="1" x14ac:dyDescent="0.2">
      <c r="A30" s="34">
        <v>572</v>
      </c>
      <c r="B30" s="130" t="s">
        <v>227</v>
      </c>
      <c r="C30" s="130"/>
      <c r="D30" s="27" t="s">
        <v>23</v>
      </c>
      <c r="E30" s="160"/>
      <c r="F30" s="160"/>
      <c r="G30" s="160"/>
      <c r="I30" s="30"/>
      <c r="J30" s="30"/>
      <c r="K30" s="30"/>
      <c r="L30" s="30"/>
      <c r="M30" s="30"/>
    </row>
    <row r="31" spans="1:13" ht="16.5" customHeight="1" x14ac:dyDescent="0.2">
      <c r="A31" s="34">
        <v>573</v>
      </c>
      <c r="B31" s="130" t="s">
        <v>228</v>
      </c>
      <c r="C31" s="130"/>
      <c r="D31" s="27" t="s">
        <v>23</v>
      </c>
      <c r="E31" s="160"/>
      <c r="F31" s="160"/>
      <c r="G31" s="160"/>
      <c r="I31" s="30"/>
      <c r="J31" s="30"/>
      <c r="K31" s="30"/>
      <c r="L31" s="30"/>
      <c r="M31" s="30"/>
    </row>
    <row r="32" spans="1:13" ht="16.5" customHeight="1" x14ac:dyDescent="0.2">
      <c r="A32" s="34">
        <v>574</v>
      </c>
      <c r="B32" s="130" t="s">
        <v>229</v>
      </c>
      <c r="C32" s="130"/>
      <c r="D32" s="27" t="s">
        <v>23</v>
      </c>
      <c r="E32" s="160"/>
      <c r="F32" s="160"/>
      <c r="G32" s="160"/>
      <c r="I32" s="30"/>
      <c r="J32" s="30"/>
      <c r="K32" s="30"/>
      <c r="L32" s="30"/>
      <c r="M32" s="30"/>
    </row>
    <row r="33" spans="1:13" ht="16.5" customHeight="1" x14ac:dyDescent="0.2">
      <c r="A33" s="34">
        <v>579</v>
      </c>
      <c r="B33" s="130" t="s">
        <v>230</v>
      </c>
      <c r="C33" s="130"/>
      <c r="D33" s="27" t="s">
        <v>23</v>
      </c>
      <c r="E33" s="160"/>
      <c r="F33" s="160"/>
      <c r="G33" s="160"/>
      <c r="I33" s="30"/>
      <c r="J33" s="30"/>
      <c r="K33" s="30"/>
      <c r="L33" s="30"/>
      <c r="M33" s="30"/>
    </row>
    <row r="34" spans="1:13" ht="12" customHeight="1" thickBot="1" x14ac:dyDescent="0.25">
      <c r="A34" s="58"/>
      <c r="B34" s="58"/>
      <c r="C34" s="59"/>
      <c r="D34" s="41"/>
      <c r="E34" s="162"/>
      <c r="F34" s="162"/>
      <c r="G34" s="162"/>
    </row>
    <row r="35" spans="1:13" s="1" customFormat="1" ht="16.5" customHeight="1" thickBot="1" x14ac:dyDescent="0.25">
      <c r="A35" s="49">
        <v>580</v>
      </c>
      <c r="B35" s="143" t="s">
        <v>231</v>
      </c>
      <c r="C35" s="144"/>
      <c r="D35" s="52"/>
      <c r="E35" s="183">
        <f>E36+E37+E38+E39</f>
        <v>0</v>
      </c>
      <c r="F35" s="184"/>
      <c r="G35" s="185"/>
      <c r="I35" s="46"/>
    </row>
    <row r="36" spans="1:13" ht="16.5" customHeight="1" x14ac:dyDescent="0.2">
      <c r="A36" s="34">
        <v>581</v>
      </c>
      <c r="B36" s="130" t="s">
        <v>232</v>
      </c>
      <c r="C36" s="130"/>
      <c r="D36" s="27" t="s">
        <v>23</v>
      </c>
      <c r="E36" s="160"/>
      <c r="F36" s="160"/>
      <c r="G36" s="160"/>
      <c r="I36" s="30"/>
      <c r="J36" s="30"/>
      <c r="K36" s="30"/>
      <c r="L36" s="30"/>
      <c r="M36" s="30"/>
    </row>
    <row r="37" spans="1:13" ht="16.5" customHeight="1" x14ac:dyDescent="0.2">
      <c r="A37" s="34">
        <v>582</v>
      </c>
      <c r="B37" s="130" t="s">
        <v>233</v>
      </c>
      <c r="C37" s="130"/>
      <c r="D37" s="27" t="s">
        <v>23</v>
      </c>
      <c r="E37" s="160"/>
      <c r="F37" s="160"/>
      <c r="G37" s="160"/>
      <c r="I37" s="30"/>
      <c r="J37" s="30"/>
      <c r="K37" s="30"/>
      <c r="L37" s="30"/>
      <c r="M37" s="30"/>
    </row>
    <row r="38" spans="1:13" ht="16.5" customHeight="1" x14ac:dyDescent="0.2">
      <c r="A38" s="34">
        <v>583</v>
      </c>
      <c r="B38" s="130" t="s">
        <v>234</v>
      </c>
      <c r="C38" s="130"/>
      <c r="D38" s="27" t="s">
        <v>23</v>
      </c>
      <c r="E38" s="160"/>
      <c r="F38" s="160"/>
      <c r="G38" s="160"/>
      <c r="I38" s="30"/>
      <c r="J38" s="30"/>
      <c r="K38" s="30"/>
      <c r="L38" s="30"/>
      <c r="M38" s="30"/>
    </row>
    <row r="39" spans="1:13" ht="16.5" customHeight="1" x14ac:dyDescent="0.2">
      <c r="A39" s="34">
        <v>589</v>
      </c>
      <c r="B39" s="130" t="s">
        <v>235</v>
      </c>
      <c r="C39" s="130"/>
      <c r="D39" s="27" t="s">
        <v>23</v>
      </c>
      <c r="E39" s="160"/>
      <c r="F39" s="160"/>
      <c r="G39" s="160"/>
      <c r="I39" s="30"/>
      <c r="J39" s="30"/>
      <c r="K39" s="30"/>
      <c r="L39" s="30"/>
      <c r="M39" s="30"/>
    </row>
    <row r="40" spans="1:13" ht="12" customHeight="1" thickBot="1" x14ac:dyDescent="0.25">
      <c r="A40" s="58"/>
      <c r="B40" s="58"/>
      <c r="C40" s="59"/>
      <c r="D40" s="41"/>
      <c r="E40" s="162"/>
      <c r="F40" s="162"/>
      <c r="G40" s="162"/>
    </row>
    <row r="41" spans="1:13" s="1" customFormat="1" ht="16.5" customHeight="1" thickBot="1" x14ac:dyDescent="0.25">
      <c r="A41" s="49">
        <v>590</v>
      </c>
      <c r="B41" s="53" t="s">
        <v>236</v>
      </c>
      <c r="C41" s="54"/>
      <c r="D41" s="68"/>
      <c r="E41" s="183">
        <f>E42+E43+E44+E45+E46+E47+E48+E49+E50</f>
        <v>0</v>
      </c>
      <c r="F41" s="184"/>
      <c r="G41" s="185"/>
      <c r="I41" s="46"/>
    </row>
    <row r="42" spans="1:13" ht="16.5" customHeight="1" x14ac:dyDescent="0.2">
      <c r="A42" s="34">
        <v>591</v>
      </c>
      <c r="B42" s="130" t="s">
        <v>107</v>
      </c>
      <c r="C42" s="130"/>
      <c r="D42" s="27" t="s">
        <v>23</v>
      </c>
      <c r="E42" s="160"/>
      <c r="F42" s="160"/>
      <c r="G42" s="160"/>
      <c r="I42" s="30"/>
      <c r="J42" s="30"/>
      <c r="K42" s="30"/>
      <c r="L42" s="30"/>
      <c r="M42" s="30"/>
    </row>
    <row r="43" spans="1:13" ht="16.5" customHeight="1" x14ac:dyDescent="0.2">
      <c r="A43" s="34">
        <v>592</v>
      </c>
      <c r="B43" s="130" t="s">
        <v>108</v>
      </c>
      <c r="C43" s="130"/>
      <c r="D43" s="27" t="s">
        <v>23</v>
      </c>
      <c r="E43" s="160"/>
      <c r="F43" s="160"/>
      <c r="G43" s="160"/>
      <c r="I43" s="30"/>
      <c r="J43" s="30"/>
      <c r="K43" s="30"/>
      <c r="L43" s="30"/>
      <c r="M43" s="30"/>
    </row>
    <row r="44" spans="1:13" ht="16.5" customHeight="1" x14ac:dyDescent="0.2">
      <c r="A44" s="34">
        <v>593</v>
      </c>
      <c r="B44" s="130" t="s">
        <v>12</v>
      </c>
      <c r="C44" s="130"/>
      <c r="D44" s="27" t="s">
        <v>23</v>
      </c>
      <c r="E44" s="160"/>
      <c r="F44" s="160"/>
      <c r="G44" s="160"/>
      <c r="I44" s="30"/>
      <c r="J44" s="30"/>
      <c r="K44" s="30"/>
      <c r="L44" s="30"/>
      <c r="M44" s="30"/>
    </row>
    <row r="45" spans="1:13" ht="16.5" customHeight="1" x14ac:dyDescent="0.2">
      <c r="A45" s="34">
        <v>594</v>
      </c>
      <c r="B45" s="130" t="s">
        <v>14</v>
      </c>
      <c r="C45" s="130"/>
      <c r="D45" s="27" t="s">
        <v>23</v>
      </c>
      <c r="E45" s="160"/>
      <c r="F45" s="160"/>
      <c r="G45" s="160"/>
      <c r="I45" s="30"/>
      <c r="J45" s="30"/>
      <c r="K45" s="30"/>
      <c r="L45" s="30"/>
      <c r="M45" s="30"/>
    </row>
    <row r="46" spans="1:13" ht="16.5" customHeight="1" x14ac:dyDescent="0.2">
      <c r="A46" s="34">
        <v>595</v>
      </c>
      <c r="B46" s="130" t="s">
        <v>109</v>
      </c>
      <c r="C46" s="130"/>
      <c r="D46" s="27" t="s">
        <v>23</v>
      </c>
      <c r="E46" s="160"/>
      <c r="F46" s="160"/>
      <c r="G46" s="160"/>
      <c r="I46" s="30"/>
      <c r="J46" s="30"/>
      <c r="K46" s="30"/>
      <c r="L46" s="30"/>
      <c r="M46" s="30"/>
    </row>
    <row r="47" spans="1:13" ht="16.5" customHeight="1" x14ac:dyDescent="0.2">
      <c r="A47" s="34">
        <v>596</v>
      </c>
      <c r="B47" s="130" t="s">
        <v>110</v>
      </c>
      <c r="C47" s="130"/>
      <c r="D47" s="27" t="s">
        <v>23</v>
      </c>
      <c r="E47" s="160"/>
      <c r="F47" s="160"/>
      <c r="G47" s="160"/>
      <c r="I47" s="30"/>
      <c r="J47" s="30"/>
      <c r="K47" s="30"/>
      <c r="L47" s="30"/>
      <c r="M47" s="30"/>
    </row>
    <row r="48" spans="1:13" ht="16.5" customHeight="1" x14ac:dyDescent="0.2">
      <c r="A48" s="34">
        <v>597</v>
      </c>
      <c r="B48" s="130" t="s">
        <v>111</v>
      </c>
      <c r="C48" s="130"/>
      <c r="D48" s="27" t="s">
        <v>23</v>
      </c>
      <c r="E48" s="160"/>
      <c r="F48" s="160"/>
      <c r="G48" s="160"/>
      <c r="I48" s="30"/>
      <c r="J48" s="30"/>
      <c r="K48" s="30"/>
      <c r="L48" s="30"/>
      <c r="M48" s="30"/>
    </row>
    <row r="49" spans="1:13" ht="16.5" customHeight="1" x14ac:dyDescent="0.2">
      <c r="A49" s="34">
        <v>598</v>
      </c>
      <c r="B49" s="130" t="s">
        <v>237</v>
      </c>
      <c r="C49" s="130"/>
      <c r="D49" s="27" t="s">
        <v>23</v>
      </c>
      <c r="E49" s="160"/>
      <c r="F49" s="160"/>
      <c r="G49" s="160"/>
      <c r="I49" s="30"/>
      <c r="J49" s="30"/>
      <c r="K49" s="30"/>
      <c r="L49" s="30"/>
      <c r="M49" s="30"/>
    </row>
    <row r="50" spans="1:13" ht="16.5" customHeight="1" x14ac:dyDescent="0.2">
      <c r="A50" s="34">
        <v>599</v>
      </c>
      <c r="B50" s="130" t="s">
        <v>238</v>
      </c>
      <c r="C50" s="130"/>
      <c r="D50" s="27" t="s">
        <v>23</v>
      </c>
      <c r="E50" s="160"/>
      <c r="F50" s="160"/>
      <c r="G50" s="160"/>
      <c r="I50" s="30"/>
      <c r="J50" s="30"/>
      <c r="K50" s="30"/>
      <c r="L50" s="30"/>
      <c r="M50" s="30"/>
    </row>
    <row r="51" spans="1:13" x14ac:dyDescent="0.2">
      <c r="E51" s="171"/>
      <c r="F51" s="171"/>
      <c r="G51" s="171"/>
    </row>
    <row r="52" spans="1:13" x14ac:dyDescent="0.2">
      <c r="A52" s="44"/>
      <c r="E52" s="170"/>
      <c r="F52" s="170"/>
      <c r="G52" s="170"/>
    </row>
  </sheetData>
  <sheetProtection algorithmName="SHA-512" hashValue="lxYXyydr+zptotnU02KJPLT819I7SWfHs6LwB6w7O1nVYpFlZ4BVtZannCtVKmWOL3DkxPqCf3lh/+s/owhybA==" saltValue="nEVGSB3VuoE5R1+omih+Wg==" spinCount="100000" sheet="1" scenarios="1" selectLockedCells="1"/>
  <protectedRanges>
    <protectedRange sqref="A7" name="Bereich2"/>
    <protectedRange sqref="G8 A8 C8 E8" name="Bereich5"/>
  </protectedRanges>
  <mergeCells count="82">
    <mergeCell ref="E18:G18"/>
    <mergeCell ref="E51:G51"/>
    <mergeCell ref="E52:G52"/>
    <mergeCell ref="B18:D18"/>
    <mergeCell ref="B19:C19"/>
    <mergeCell ref="E19:G19"/>
    <mergeCell ref="B20:C20"/>
    <mergeCell ref="E20:G20"/>
    <mergeCell ref="B38:C38"/>
    <mergeCell ref="B49:C49"/>
    <mergeCell ref="E27:G27"/>
    <mergeCell ref="E49:G49"/>
    <mergeCell ref="E50:G50"/>
    <mergeCell ref="E45:G45"/>
    <mergeCell ref="E40:G40"/>
    <mergeCell ref="E41:G41"/>
    <mergeCell ref="B15:C15"/>
    <mergeCell ref="E15:G15"/>
    <mergeCell ref="B16:C16"/>
    <mergeCell ref="E16:G16"/>
    <mergeCell ref="B17:C17"/>
    <mergeCell ref="E17:G17"/>
    <mergeCell ref="B43:C43"/>
    <mergeCell ref="E43:G43"/>
    <mergeCell ref="B44:C44"/>
    <mergeCell ref="E44:G44"/>
    <mergeCell ref="B45:C45"/>
    <mergeCell ref="B50:C50"/>
    <mergeCell ref="B46:C46"/>
    <mergeCell ref="E46:G46"/>
    <mergeCell ref="B47:C47"/>
    <mergeCell ref="E47:G47"/>
    <mergeCell ref="B48:C48"/>
    <mergeCell ref="E48:G48"/>
    <mergeCell ref="E42:G42"/>
    <mergeCell ref="B36:C36"/>
    <mergeCell ref="E36:G36"/>
    <mergeCell ref="B37:C37"/>
    <mergeCell ref="E37:G37"/>
    <mergeCell ref="E38:G38"/>
    <mergeCell ref="B39:C39"/>
    <mergeCell ref="E39:G39"/>
    <mergeCell ref="B42:C42"/>
    <mergeCell ref="B33:C33"/>
    <mergeCell ref="E33:G33"/>
    <mergeCell ref="E34:G34"/>
    <mergeCell ref="B35:C35"/>
    <mergeCell ref="E35:G35"/>
    <mergeCell ref="B30:C30"/>
    <mergeCell ref="E30:G30"/>
    <mergeCell ref="B31:C31"/>
    <mergeCell ref="E31:G31"/>
    <mergeCell ref="B32:C32"/>
    <mergeCell ref="E32:G32"/>
    <mergeCell ref="B26:C26"/>
    <mergeCell ref="E26:G26"/>
    <mergeCell ref="B28:C28"/>
    <mergeCell ref="E28:G28"/>
    <mergeCell ref="B29:C29"/>
    <mergeCell ref="E29:G29"/>
    <mergeCell ref="B23:C23"/>
    <mergeCell ref="E23:G23"/>
    <mergeCell ref="B24:C24"/>
    <mergeCell ref="E24:G24"/>
    <mergeCell ref="B25:C25"/>
    <mergeCell ref="E25:G25"/>
    <mergeCell ref="E21:G21"/>
    <mergeCell ref="B22:C22"/>
    <mergeCell ref="E22:G22"/>
    <mergeCell ref="A6:B6"/>
    <mergeCell ref="A7:G7"/>
    <mergeCell ref="B9:C9"/>
    <mergeCell ref="E9:G9"/>
    <mergeCell ref="E10:G10"/>
    <mergeCell ref="B11:C11"/>
    <mergeCell ref="E11:G11"/>
    <mergeCell ref="B12:C12"/>
    <mergeCell ref="E12:G12"/>
    <mergeCell ref="B13:C13"/>
    <mergeCell ref="E13:G13"/>
    <mergeCell ref="B14:C14"/>
    <mergeCell ref="E14:G14"/>
  </mergeCells>
  <dataValidations count="3">
    <dataValidation allowBlank="1" showInputMessage="1" showErrorMessage="1" promptTitle="Hinweis:" prompt="zur Berechnung dieser Spalte bitte Nutzungsfläche (NUF 1-6) in die farbig hinterlegte Zelle eintragen!" sqref="E9"/>
    <dataValidation type="decimal" allowBlank="1" showInputMessage="1" showErrorMessage="1" sqref="A8 C8 E8 G8">
      <formula1>0</formula1>
      <formula2>999</formula2>
    </dataValidation>
    <dataValidation type="decimal" operator="lessThan" allowBlank="1" showInputMessage="1" showErrorMessage="1" errorTitle="Kostengliederung" error="Bitte überprüfen Sie Ihre Eingabe." sqref="E12:G20 E23:G26 E29:G33 E36:G39 E42:G50">
      <formula1>50000000</formula1>
    </dataValidation>
  </dataValidations>
  <pageMargins left="0.78740157480314965" right="0.39370078740157483" top="0.39370078740157483" bottom="0.39370078740157483" header="0.19685039370078741" footer="0.39370078740157483"/>
  <pageSetup paperSize="9" orientation="portrait" r:id="rId1"/>
  <headerFooter>
    <oddFooter>&amp;L&amp;8Ausgabe 2018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M55"/>
  <sheetViews>
    <sheetView view="pageBreakPreview" topLeftCell="A28" zoomScaleNormal="100" zoomScaleSheetLayoutView="100" workbookViewId="0">
      <selection activeCell="E52" sqref="E52:G52"/>
    </sheetView>
  </sheetViews>
  <sheetFormatPr baseColWidth="10" defaultRowHeight="12.75" x14ac:dyDescent="0.2"/>
  <cols>
    <col min="1" max="1" width="5" customWidth="1"/>
    <col min="2" max="2" width="17.85546875" customWidth="1"/>
    <col min="3" max="3" width="25.42578125" customWidth="1"/>
    <col min="4" max="4" width="20.42578125" customWidth="1"/>
    <col min="5" max="5" width="5.42578125" customWidth="1"/>
    <col min="6" max="6" width="7.42578125" customWidth="1"/>
    <col min="7" max="7" width="9.5703125" customWidth="1"/>
    <col min="9" max="9" width="12.7109375" bestFit="1" customWidth="1"/>
    <col min="12" max="12" width="4.140625" customWidth="1"/>
  </cols>
  <sheetData>
    <row r="1" spans="1:12" ht="12.95" customHeight="1" x14ac:dyDescent="0.2">
      <c r="A1" s="105"/>
      <c r="B1" s="105"/>
      <c r="C1" s="105"/>
      <c r="D1" s="105"/>
      <c r="E1" s="106"/>
      <c r="F1" s="107"/>
      <c r="G1" s="108"/>
    </row>
    <row r="2" spans="1:12" ht="15.75" customHeight="1" x14ac:dyDescent="0.25">
      <c r="A2" s="109" t="s">
        <v>20</v>
      </c>
      <c r="B2" s="110"/>
      <c r="C2" s="110"/>
      <c r="D2" s="110"/>
      <c r="E2" s="111"/>
      <c r="F2" s="112" t="s">
        <v>4</v>
      </c>
      <c r="G2" s="113"/>
      <c r="H2" s="14"/>
      <c r="I2" s="14"/>
      <c r="J2" s="14"/>
      <c r="K2" s="14"/>
      <c r="L2" s="14"/>
    </row>
    <row r="3" spans="1:12" ht="12.75" customHeight="1" x14ac:dyDescent="0.2">
      <c r="A3" s="105"/>
      <c r="B3" s="105"/>
      <c r="C3" s="105"/>
      <c r="D3" s="105"/>
      <c r="E3" s="111"/>
      <c r="F3" s="114" t="s">
        <v>241</v>
      </c>
      <c r="G3" s="115"/>
    </row>
    <row r="4" spans="1:12" ht="9" customHeight="1" x14ac:dyDescent="0.2">
      <c r="A4" s="116"/>
      <c r="B4" s="116"/>
      <c r="C4" s="116"/>
      <c r="D4" s="116"/>
      <c r="E4" s="117"/>
      <c r="F4" s="118"/>
      <c r="G4" s="119"/>
      <c r="H4" s="14"/>
      <c r="I4" s="14"/>
      <c r="J4" s="14"/>
      <c r="K4" s="14"/>
      <c r="L4" s="14"/>
    </row>
    <row r="5" spans="1:12" ht="12" customHeight="1" x14ac:dyDescent="0.2">
      <c r="A5" s="100"/>
      <c r="B5" s="101"/>
      <c r="C5" s="101"/>
      <c r="D5" s="100"/>
      <c r="E5" s="100"/>
      <c r="F5" s="100"/>
      <c r="G5" s="100"/>
    </row>
    <row r="6" spans="1:12" s="14" customFormat="1" x14ac:dyDescent="0.2">
      <c r="A6" s="191" t="s">
        <v>0</v>
      </c>
      <c r="B6" s="192"/>
      <c r="C6" s="102"/>
      <c r="D6" s="103"/>
      <c r="E6" s="103"/>
      <c r="F6" s="103"/>
      <c r="G6" s="104"/>
    </row>
    <row r="7" spans="1:12" ht="16.5" customHeight="1" x14ac:dyDescent="0.2">
      <c r="A7" s="172">
        <f>'Blatt 4 Seite 1'!A7:G7</f>
        <v>0</v>
      </c>
      <c r="B7" s="173"/>
      <c r="C7" s="173"/>
      <c r="D7" s="173"/>
      <c r="E7" s="173"/>
      <c r="F7" s="173"/>
      <c r="G7" s="174"/>
    </row>
    <row r="8" spans="1:12" ht="15" customHeight="1" thickBot="1" x14ac:dyDescent="0.25">
      <c r="A8" s="89"/>
      <c r="B8" s="90"/>
      <c r="C8" s="89"/>
      <c r="D8" s="90"/>
      <c r="E8" s="89"/>
      <c r="F8" s="90"/>
      <c r="G8" s="89"/>
      <c r="J8" s="17"/>
    </row>
    <row r="9" spans="1:12" s="30" customFormat="1" ht="21" customHeight="1" thickBot="1" x14ac:dyDescent="0.25">
      <c r="A9" s="91" t="s">
        <v>5</v>
      </c>
      <c r="B9" s="139" t="s">
        <v>7</v>
      </c>
      <c r="C9" s="140"/>
      <c r="D9" s="92"/>
      <c r="E9" s="137" t="s">
        <v>8</v>
      </c>
      <c r="F9" s="137"/>
      <c r="G9" s="138"/>
    </row>
    <row r="10" spans="1:12" ht="8.25" customHeight="1" thickBot="1" x14ac:dyDescent="0.25">
      <c r="A10" s="111"/>
      <c r="B10" s="111"/>
      <c r="C10" s="111"/>
      <c r="D10" s="111"/>
      <c r="E10" s="195"/>
      <c r="F10" s="195"/>
      <c r="G10" s="195"/>
      <c r="I10" s="13"/>
    </row>
    <row r="11" spans="1:12" s="1" customFormat="1" ht="15.75" customHeight="1" thickBot="1" x14ac:dyDescent="0.25">
      <c r="A11" s="91">
        <v>600</v>
      </c>
      <c r="B11" s="139" t="s">
        <v>242</v>
      </c>
      <c r="C11" s="140" t="s">
        <v>1</v>
      </c>
      <c r="D11" s="92" t="s">
        <v>1</v>
      </c>
      <c r="E11" s="178">
        <f>SUM(E13,E15,E17,E19,E25)</f>
        <v>0</v>
      </c>
      <c r="F11" s="179"/>
      <c r="G11" s="180"/>
      <c r="I11" s="46"/>
    </row>
    <row r="12" spans="1:12" ht="12" customHeight="1" thickBot="1" x14ac:dyDescent="0.25">
      <c r="A12" s="111"/>
      <c r="B12" s="111"/>
      <c r="C12" s="111"/>
      <c r="D12" s="111"/>
      <c r="E12" s="206"/>
      <c r="F12" s="206"/>
      <c r="G12" s="206"/>
      <c r="I12" s="13"/>
    </row>
    <row r="13" spans="1:12" s="1" customFormat="1" ht="15.75" customHeight="1" thickBot="1" x14ac:dyDescent="0.25">
      <c r="A13" s="49">
        <v>610</v>
      </c>
      <c r="B13" s="143" t="s">
        <v>304</v>
      </c>
      <c r="C13" s="144"/>
      <c r="D13" s="126"/>
      <c r="E13" s="207"/>
      <c r="F13" s="208"/>
      <c r="G13" s="209"/>
      <c r="I13" s="46"/>
    </row>
    <row r="14" spans="1:12" ht="12" customHeight="1" thickBot="1" x14ac:dyDescent="0.25">
      <c r="A14" s="4"/>
      <c r="B14" s="4"/>
      <c r="C14" s="4"/>
      <c r="D14" s="4"/>
      <c r="E14" s="210"/>
      <c r="F14" s="210"/>
      <c r="G14" s="210"/>
      <c r="I14" s="13"/>
    </row>
    <row r="15" spans="1:12" s="1" customFormat="1" ht="15.75" customHeight="1" thickBot="1" x14ac:dyDescent="0.25">
      <c r="A15" s="49">
        <v>620</v>
      </c>
      <c r="B15" s="186" t="s">
        <v>308</v>
      </c>
      <c r="C15" s="188"/>
      <c r="D15" s="126"/>
      <c r="E15" s="207"/>
      <c r="F15" s="208"/>
      <c r="G15" s="209"/>
      <c r="I15" s="46"/>
    </row>
    <row r="16" spans="1:12" ht="12" customHeight="1" thickBot="1" x14ac:dyDescent="0.25">
      <c r="A16" s="4"/>
      <c r="B16" s="4"/>
      <c r="C16" s="4"/>
      <c r="D16" s="4"/>
      <c r="E16" s="210"/>
      <c r="F16" s="210"/>
      <c r="G16" s="210"/>
      <c r="I16" s="13"/>
    </row>
    <row r="17" spans="1:13" s="1" customFormat="1" ht="15.75" customHeight="1" thickBot="1" x14ac:dyDescent="0.25">
      <c r="A17" s="49">
        <v>630</v>
      </c>
      <c r="B17" s="143" t="s">
        <v>309</v>
      </c>
      <c r="C17" s="144"/>
      <c r="D17" s="126"/>
      <c r="E17" s="207"/>
      <c r="F17" s="208"/>
      <c r="G17" s="209"/>
      <c r="I17" s="46"/>
    </row>
    <row r="18" spans="1:13" ht="12" customHeight="1" thickBot="1" x14ac:dyDescent="0.25">
      <c r="A18" s="4"/>
      <c r="B18" s="4"/>
      <c r="C18" s="4"/>
      <c r="D18" s="4"/>
      <c r="E18" s="210"/>
      <c r="F18" s="210"/>
      <c r="G18" s="210"/>
      <c r="I18" s="13"/>
    </row>
    <row r="19" spans="1:13" s="1" customFormat="1" ht="15.75" customHeight="1" thickBot="1" x14ac:dyDescent="0.25">
      <c r="A19" s="49">
        <v>640</v>
      </c>
      <c r="B19" s="143" t="s">
        <v>245</v>
      </c>
      <c r="C19" s="144"/>
      <c r="D19" s="61"/>
      <c r="E19" s="183">
        <f>E20+E21+E22+E23</f>
        <v>0</v>
      </c>
      <c r="F19" s="184"/>
      <c r="G19" s="185"/>
      <c r="I19" s="46"/>
    </row>
    <row r="20" spans="1:13" ht="15.75" customHeight="1" x14ac:dyDescent="0.2">
      <c r="A20" s="48">
        <v>641</v>
      </c>
      <c r="B20" s="132" t="s">
        <v>305</v>
      </c>
      <c r="C20" s="132"/>
      <c r="D20" s="26" t="s">
        <v>23</v>
      </c>
      <c r="E20" s="167"/>
      <c r="F20" s="167"/>
      <c r="G20" s="167"/>
      <c r="I20" s="30"/>
      <c r="J20" s="30"/>
      <c r="K20" s="30"/>
      <c r="L20" s="30"/>
      <c r="M20" s="30"/>
    </row>
    <row r="21" spans="1:13" ht="15.75" customHeight="1" x14ac:dyDescent="0.2">
      <c r="A21" s="34">
        <v>642</v>
      </c>
      <c r="B21" s="130" t="s">
        <v>246</v>
      </c>
      <c r="C21" s="130"/>
      <c r="D21" s="27" t="s">
        <v>23</v>
      </c>
      <c r="E21" s="160"/>
      <c r="F21" s="160"/>
      <c r="G21" s="160"/>
      <c r="I21" s="30"/>
      <c r="J21" s="30"/>
      <c r="K21" s="30"/>
      <c r="L21" s="30"/>
      <c r="M21" s="30"/>
    </row>
    <row r="22" spans="1:13" ht="15.75" customHeight="1" x14ac:dyDescent="0.2">
      <c r="A22" s="34">
        <v>643</v>
      </c>
      <c r="B22" s="198" t="s">
        <v>247</v>
      </c>
      <c r="C22" s="199"/>
      <c r="D22" s="200"/>
      <c r="E22" s="160"/>
      <c r="F22" s="160"/>
      <c r="G22" s="160"/>
      <c r="I22" s="30"/>
      <c r="J22" s="30"/>
      <c r="K22" s="30"/>
      <c r="L22" s="30"/>
      <c r="M22" s="30"/>
    </row>
    <row r="23" spans="1:13" ht="15.75" customHeight="1" x14ac:dyDescent="0.2">
      <c r="A23" s="34">
        <v>649</v>
      </c>
      <c r="B23" s="130" t="s">
        <v>248</v>
      </c>
      <c r="C23" s="130"/>
      <c r="D23" s="27" t="s">
        <v>23</v>
      </c>
      <c r="E23" s="160"/>
      <c r="F23" s="160"/>
      <c r="G23" s="160"/>
      <c r="I23" s="30"/>
      <c r="J23" s="30"/>
      <c r="K23" s="30"/>
      <c r="L23" s="30"/>
      <c r="M23" s="30"/>
    </row>
    <row r="24" spans="1:13" ht="12" customHeight="1" thickBot="1" x14ac:dyDescent="0.25">
      <c r="A24" s="4"/>
      <c r="B24" s="4"/>
      <c r="C24" s="4"/>
      <c r="D24" s="4"/>
      <c r="E24" s="210"/>
      <c r="F24" s="210"/>
      <c r="G24" s="210"/>
      <c r="I24" s="13"/>
    </row>
    <row r="25" spans="1:13" s="1" customFormat="1" ht="15.75" customHeight="1" thickBot="1" x14ac:dyDescent="0.25">
      <c r="A25" s="49">
        <v>690</v>
      </c>
      <c r="B25" s="143" t="s">
        <v>249</v>
      </c>
      <c r="C25" s="144"/>
      <c r="D25" s="126"/>
      <c r="E25" s="207"/>
      <c r="F25" s="208"/>
      <c r="G25" s="209"/>
      <c r="I25" s="46"/>
    </row>
    <row r="26" spans="1:13" ht="12" customHeight="1" x14ac:dyDescent="0.2">
      <c r="A26" s="4"/>
      <c r="B26" s="4"/>
      <c r="C26" s="4"/>
      <c r="D26" s="4"/>
      <c r="E26" s="211"/>
      <c r="F26" s="211"/>
      <c r="G26" s="211"/>
      <c r="I26" s="13"/>
    </row>
    <row r="27" spans="1:13" ht="12" customHeight="1" thickBot="1" x14ac:dyDescent="0.25">
      <c r="A27" s="4"/>
      <c r="B27" s="4"/>
      <c r="C27" s="4"/>
      <c r="D27" s="4"/>
      <c r="E27" s="210"/>
      <c r="F27" s="210"/>
      <c r="G27" s="210"/>
      <c r="I27" s="13"/>
    </row>
    <row r="28" spans="1:13" s="1" customFormat="1" ht="15.75" customHeight="1" thickBot="1" x14ac:dyDescent="0.25">
      <c r="A28" s="49">
        <v>700</v>
      </c>
      <c r="B28" s="143" t="s">
        <v>250</v>
      </c>
      <c r="C28" s="144" t="s">
        <v>1</v>
      </c>
      <c r="D28" s="52" t="s">
        <v>1</v>
      </c>
      <c r="E28" s="183">
        <f>SUM(E30,E38,E46,'Blatt 4 Seite 9'!E11:G11,'Blatt 4 Seite 9'!E22:G22,'Blatt 4 Seite 9'!E27:G27,'Blatt 4 Seite 9'!E36:G36)</f>
        <v>0</v>
      </c>
      <c r="F28" s="184"/>
      <c r="G28" s="185"/>
      <c r="I28" s="46"/>
    </row>
    <row r="29" spans="1:13" ht="12" customHeight="1" thickBot="1" x14ac:dyDescent="0.25">
      <c r="A29" s="4"/>
      <c r="B29" s="4"/>
      <c r="C29" s="4"/>
      <c r="D29" s="4"/>
      <c r="E29" s="210"/>
      <c r="F29" s="210"/>
      <c r="G29" s="210"/>
      <c r="I29" s="13"/>
    </row>
    <row r="30" spans="1:13" s="1" customFormat="1" ht="15.75" customHeight="1" thickBot="1" x14ac:dyDescent="0.25">
      <c r="A30" s="49">
        <v>710</v>
      </c>
      <c r="B30" s="143" t="s">
        <v>306</v>
      </c>
      <c r="C30" s="144"/>
      <c r="D30" s="52"/>
      <c r="E30" s="183">
        <f>E36+E35+E34+E33+E32+E31</f>
        <v>0</v>
      </c>
      <c r="F30" s="184"/>
      <c r="G30" s="185"/>
      <c r="I30" s="46"/>
    </row>
    <row r="31" spans="1:13" ht="15.75" customHeight="1" x14ac:dyDescent="0.2">
      <c r="A31" s="34">
        <v>711</v>
      </c>
      <c r="B31" s="130" t="s">
        <v>251</v>
      </c>
      <c r="C31" s="130"/>
      <c r="D31" s="27" t="s">
        <v>23</v>
      </c>
      <c r="E31" s="160"/>
      <c r="F31" s="160"/>
      <c r="G31" s="160"/>
      <c r="I31" s="30"/>
      <c r="J31" s="30"/>
      <c r="K31" s="30"/>
      <c r="L31" s="30"/>
      <c r="M31" s="30"/>
    </row>
    <row r="32" spans="1:13" ht="15.75" customHeight="1" x14ac:dyDescent="0.2">
      <c r="A32" s="34">
        <v>712</v>
      </c>
      <c r="B32" s="130" t="s">
        <v>252</v>
      </c>
      <c r="C32" s="130"/>
      <c r="D32" s="27" t="s">
        <v>23</v>
      </c>
      <c r="E32" s="160"/>
      <c r="F32" s="160"/>
      <c r="G32" s="160"/>
      <c r="I32" s="30"/>
      <c r="J32" s="30"/>
      <c r="K32" s="30"/>
      <c r="L32" s="30"/>
      <c r="M32" s="30"/>
    </row>
    <row r="33" spans="1:13" ht="15.75" customHeight="1" x14ac:dyDescent="0.2">
      <c r="A33" s="34">
        <v>713</v>
      </c>
      <c r="B33" s="130" t="s">
        <v>253</v>
      </c>
      <c r="C33" s="130"/>
      <c r="D33" s="27" t="s">
        <v>23</v>
      </c>
      <c r="E33" s="160"/>
      <c r="F33" s="160"/>
      <c r="G33" s="160"/>
      <c r="I33" s="30"/>
      <c r="J33" s="30"/>
      <c r="K33" s="30"/>
      <c r="L33" s="30"/>
      <c r="M33" s="30"/>
    </row>
    <row r="34" spans="1:13" ht="15.75" customHeight="1" x14ac:dyDescent="0.2">
      <c r="A34" s="34">
        <v>714</v>
      </c>
      <c r="B34" s="130" t="s">
        <v>254</v>
      </c>
      <c r="C34" s="130"/>
      <c r="D34" s="27" t="s">
        <v>23</v>
      </c>
      <c r="E34" s="160"/>
      <c r="F34" s="160"/>
      <c r="G34" s="160"/>
      <c r="I34" s="30"/>
      <c r="J34" s="30"/>
      <c r="K34" s="30"/>
      <c r="L34" s="30"/>
      <c r="M34" s="30"/>
    </row>
    <row r="35" spans="1:13" ht="15.75" customHeight="1" x14ac:dyDescent="0.2">
      <c r="A35" s="34">
        <v>715</v>
      </c>
      <c r="B35" s="130" t="s">
        <v>255</v>
      </c>
      <c r="C35" s="130"/>
      <c r="D35" s="27" t="s">
        <v>23</v>
      </c>
      <c r="E35" s="160"/>
      <c r="F35" s="160"/>
      <c r="G35" s="160"/>
      <c r="I35" s="30"/>
      <c r="J35" s="30"/>
      <c r="K35" s="30"/>
      <c r="L35" s="30"/>
      <c r="M35" s="30"/>
    </row>
    <row r="36" spans="1:13" ht="15.75" customHeight="1" x14ac:dyDescent="0.2">
      <c r="A36" s="34">
        <v>719</v>
      </c>
      <c r="B36" s="130" t="s">
        <v>256</v>
      </c>
      <c r="C36" s="130"/>
      <c r="D36" s="27" t="s">
        <v>23</v>
      </c>
      <c r="E36" s="160"/>
      <c r="F36" s="160"/>
      <c r="G36" s="160"/>
      <c r="I36" s="30"/>
      <c r="J36" s="30"/>
      <c r="K36" s="30"/>
      <c r="L36" s="30"/>
      <c r="M36" s="30"/>
    </row>
    <row r="37" spans="1:13" ht="12" customHeight="1" thickBot="1" x14ac:dyDescent="0.25">
      <c r="A37" s="4"/>
      <c r="B37" s="4"/>
      <c r="C37" s="4"/>
      <c r="D37" s="4"/>
      <c r="E37" s="210"/>
      <c r="F37" s="210"/>
      <c r="G37" s="210"/>
      <c r="I37" s="13"/>
    </row>
    <row r="38" spans="1:13" s="1" customFormat="1" ht="15.75" customHeight="1" thickBot="1" x14ac:dyDescent="0.25">
      <c r="A38" s="49">
        <v>720</v>
      </c>
      <c r="B38" s="143" t="s">
        <v>257</v>
      </c>
      <c r="C38" s="144"/>
      <c r="D38" s="52"/>
      <c r="E38" s="183">
        <f>E39+E40+E41+E42+E43+E44</f>
        <v>0</v>
      </c>
      <c r="F38" s="184"/>
      <c r="G38" s="185"/>
      <c r="I38" s="46"/>
    </row>
    <row r="39" spans="1:13" ht="15.75" customHeight="1" x14ac:dyDescent="0.2">
      <c r="A39" s="34">
        <v>721</v>
      </c>
      <c r="B39" s="130" t="s">
        <v>258</v>
      </c>
      <c r="C39" s="130"/>
      <c r="D39" s="27" t="s">
        <v>23</v>
      </c>
      <c r="E39" s="160"/>
      <c r="F39" s="160"/>
      <c r="G39" s="160"/>
      <c r="I39" s="30"/>
      <c r="J39" s="30"/>
      <c r="K39" s="30"/>
      <c r="L39" s="30"/>
      <c r="M39" s="30"/>
    </row>
    <row r="40" spans="1:13" ht="15.75" customHeight="1" x14ac:dyDescent="0.2">
      <c r="A40" s="34">
        <v>722</v>
      </c>
      <c r="B40" s="130" t="s">
        <v>259</v>
      </c>
      <c r="C40" s="130"/>
      <c r="D40" s="27" t="s">
        <v>23</v>
      </c>
      <c r="E40" s="160"/>
      <c r="F40" s="160"/>
      <c r="G40" s="160"/>
      <c r="I40" s="30"/>
      <c r="J40" s="30"/>
      <c r="K40" s="30"/>
      <c r="L40" s="30"/>
      <c r="M40" s="30"/>
    </row>
    <row r="41" spans="1:13" ht="15.75" customHeight="1" x14ac:dyDescent="0.2">
      <c r="A41" s="34">
        <v>723</v>
      </c>
      <c r="B41" s="130" t="s">
        <v>260</v>
      </c>
      <c r="C41" s="130"/>
      <c r="D41" s="27" t="s">
        <v>23</v>
      </c>
      <c r="E41" s="160"/>
      <c r="F41" s="160"/>
      <c r="G41" s="160"/>
      <c r="I41" s="30"/>
      <c r="J41" s="30"/>
      <c r="K41" s="30"/>
      <c r="L41" s="30"/>
      <c r="M41" s="30"/>
    </row>
    <row r="42" spans="1:13" ht="15.75" customHeight="1" x14ac:dyDescent="0.2">
      <c r="A42" s="34">
        <v>724</v>
      </c>
      <c r="B42" s="130" t="s">
        <v>261</v>
      </c>
      <c r="C42" s="130"/>
      <c r="D42" s="27" t="s">
        <v>23</v>
      </c>
      <c r="E42" s="160"/>
      <c r="F42" s="160"/>
      <c r="G42" s="160"/>
      <c r="I42" s="30"/>
      <c r="J42" s="30"/>
      <c r="K42" s="30"/>
      <c r="L42" s="30"/>
      <c r="M42" s="30"/>
    </row>
    <row r="43" spans="1:13" ht="15.75" customHeight="1" x14ac:dyDescent="0.2">
      <c r="A43" s="34">
        <v>725</v>
      </c>
      <c r="B43" s="130" t="s">
        <v>262</v>
      </c>
      <c r="C43" s="130"/>
      <c r="D43" s="27" t="s">
        <v>23</v>
      </c>
      <c r="E43" s="160"/>
      <c r="F43" s="160"/>
      <c r="G43" s="160"/>
      <c r="I43" s="30"/>
      <c r="J43" s="30"/>
      <c r="K43" s="30"/>
      <c r="L43" s="30"/>
      <c r="M43" s="30"/>
    </row>
    <row r="44" spans="1:13" ht="15.75" customHeight="1" x14ac:dyDescent="0.2">
      <c r="A44" s="34">
        <v>729</v>
      </c>
      <c r="B44" s="130" t="s">
        <v>263</v>
      </c>
      <c r="C44" s="130"/>
      <c r="D44" s="27" t="s">
        <v>23</v>
      </c>
      <c r="E44" s="160"/>
      <c r="F44" s="160"/>
      <c r="G44" s="160"/>
      <c r="I44" s="30"/>
      <c r="J44" s="30"/>
      <c r="K44" s="30"/>
      <c r="L44" s="30"/>
      <c r="M44" s="30"/>
    </row>
    <row r="45" spans="1:13" ht="12" customHeight="1" thickBot="1" x14ac:dyDescent="0.25">
      <c r="A45" s="4"/>
      <c r="B45" s="4"/>
      <c r="C45" s="4"/>
      <c r="D45" s="4"/>
      <c r="E45" s="210"/>
      <c r="F45" s="210"/>
      <c r="G45" s="210"/>
      <c r="I45" s="13"/>
    </row>
    <row r="46" spans="1:13" s="1" customFormat="1" ht="15.75" customHeight="1" thickBot="1" x14ac:dyDescent="0.25">
      <c r="A46" s="49">
        <v>730</v>
      </c>
      <c r="B46" s="143" t="s">
        <v>264</v>
      </c>
      <c r="C46" s="144"/>
      <c r="D46" s="52"/>
      <c r="E46" s="183">
        <f>E47+E48+E49+E50+E51</f>
        <v>0</v>
      </c>
      <c r="F46" s="184"/>
      <c r="G46" s="185"/>
      <c r="I46" s="46"/>
    </row>
    <row r="47" spans="1:13" ht="15.75" customHeight="1" x14ac:dyDescent="0.2">
      <c r="A47" s="34">
        <v>731</v>
      </c>
      <c r="B47" s="130" t="s">
        <v>265</v>
      </c>
      <c r="C47" s="130"/>
      <c r="D47" s="27" t="s">
        <v>23</v>
      </c>
      <c r="E47" s="160"/>
      <c r="F47" s="160"/>
      <c r="G47" s="160"/>
      <c r="I47" s="30"/>
      <c r="J47" s="30"/>
      <c r="K47" s="30"/>
      <c r="L47" s="30"/>
      <c r="M47" s="30"/>
    </row>
    <row r="48" spans="1:13" ht="15.75" customHeight="1" x14ac:dyDescent="0.2">
      <c r="A48" s="34">
        <v>732</v>
      </c>
      <c r="B48" s="130" t="s">
        <v>266</v>
      </c>
      <c r="C48" s="130"/>
      <c r="D48" s="27" t="s">
        <v>23</v>
      </c>
      <c r="E48" s="160"/>
      <c r="F48" s="160"/>
      <c r="G48" s="160"/>
      <c r="I48" s="30"/>
      <c r="J48" s="30"/>
      <c r="K48" s="30"/>
      <c r="L48" s="30"/>
      <c r="M48" s="30"/>
    </row>
    <row r="49" spans="1:13" ht="15.75" customHeight="1" x14ac:dyDescent="0.2">
      <c r="A49" s="34">
        <v>733</v>
      </c>
      <c r="B49" s="130" t="s">
        <v>267</v>
      </c>
      <c r="C49" s="130"/>
      <c r="D49" s="27" t="s">
        <v>23</v>
      </c>
      <c r="E49" s="160"/>
      <c r="F49" s="160"/>
      <c r="G49" s="160"/>
      <c r="I49" s="30"/>
      <c r="J49" s="30"/>
      <c r="K49" s="30"/>
      <c r="L49" s="30"/>
      <c r="M49" s="30"/>
    </row>
    <row r="50" spans="1:13" ht="15.75" customHeight="1" x14ac:dyDescent="0.2">
      <c r="A50" s="34">
        <v>734</v>
      </c>
      <c r="B50" s="130" t="s">
        <v>268</v>
      </c>
      <c r="C50" s="130"/>
      <c r="D50" s="27" t="s">
        <v>23</v>
      </c>
      <c r="E50" s="160"/>
      <c r="F50" s="160"/>
      <c r="G50" s="160"/>
      <c r="I50" s="30"/>
      <c r="J50" s="30"/>
      <c r="K50" s="30"/>
      <c r="L50" s="30"/>
      <c r="M50" s="30"/>
    </row>
    <row r="51" spans="1:13" ht="15.75" customHeight="1" x14ac:dyDescent="0.2">
      <c r="A51" s="34">
        <v>739</v>
      </c>
      <c r="B51" s="130" t="s">
        <v>269</v>
      </c>
      <c r="C51" s="130"/>
      <c r="D51" s="27" t="s">
        <v>23</v>
      </c>
      <c r="E51" s="160"/>
      <c r="F51" s="160"/>
      <c r="G51" s="160"/>
      <c r="I51" s="30"/>
      <c r="J51" s="30"/>
      <c r="K51" s="30"/>
      <c r="L51" s="30"/>
      <c r="M51" s="30"/>
    </row>
    <row r="52" spans="1:13" s="42" customFormat="1" ht="15" customHeight="1" x14ac:dyDescent="0.2">
      <c r="A52" s="120"/>
      <c r="B52" s="120"/>
      <c r="C52" s="120"/>
      <c r="D52" s="90"/>
      <c r="E52" s="193"/>
      <c r="F52" s="193"/>
      <c r="G52" s="193"/>
      <c r="H52"/>
      <c r="I52"/>
      <c r="J52" s="43"/>
      <c r="K52" s="43"/>
      <c r="L52" s="43"/>
      <c r="M52" s="43"/>
    </row>
    <row r="53" spans="1:13" ht="15" customHeight="1" x14ac:dyDescent="0.2">
      <c r="A53" s="121" t="s">
        <v>41</v>
      </c>
      <c r="B53" s="213" t="s">
        <v>42</v>
      </c>
      <c r="C53" s="213"/>
      <c r="D53" s="122"/>
      <c r="E53" s="212"/>
      <c r="F53" s="212"/>
      <c r="G53" s="212"/>
      <c r="I53" s="30"/>
      <c r="J53" s="30"/>
      <c r="K53" s="30"/>
      <c r="L53" s="30"/>
      <c r="M53" s="30"/>
    </row>
    <row r="54" spans="1:13" ht="15" customHeight="1" x14ac:dyDescent="0.2">
      <c r="A54" s="123" t="s">
        <v>244</v>
      </c>
      <c r="B54" s="121" t="s">
        <v>243</v>
      </c>
      <c r="C54" s="121"/>
      <c r="D54" s="122"/>
      <c r="E54" s="212"/>
      <c r="F54" s="212"/>
      <c r="G54" s="212"/>
      <c r="I54" s="30"/>
      <c r="J54" s="30"/>
      <c r="K54" s="30"/>
      <c r="L54" s="30"/>
      <c r="M54" s="30"/>
    </row>
    <row r="55" spans="1:13" x14ac:dyDescent="0.2">
      <c r="A55" s="124" t="s">
        <v>307</v>
      </c>
      <c r="B55" s="121" t="s">
        <v>303</v>
      </c>
      <c r="C55" s="121"/>
      <c r="D55" s="90"/>
      <c r="E55" s="90"/>
      <c r="F55" s="90"/>
      <c r="G55" s="90"/>
    </row>
  </sheetData>
  <sheetProtection algorithmName="SHA-512" hashValue="OKXKWwHuHEolZ36lIJEcC4ZanHPzI3hDiJoG/zRlwLIcTxYUG7kEfj5b8CvOJrqlizMawLdJnBEGD4zCQTtrxg==" saltValue="/nt+tHP0UThAQUmrOfQ1Ag==" spinCount="100000" sheet="1" scenarios="1" selectLockedCells="1"/>
  <protectedRanges>
    <protectedRange sqref="A7" name="Bereich2"/>
    <protectedRange sqref="G8 A8 C8 E8" name="Bereich5"/>
  </protectedRanges>
  <mergeCells count="81">
    <mergeCell ref="E54:G54"/>
    <mergeCell ref="B22:D22"/>
    <mergeCell ref="E53:G53"/>
    <mergeCell ref="B53:C53"/>
    <mergeCell ref="E52:G52"/>
    <mergeCell ref="B50:C50"/>
    <mergeCell ref="E50:G50"/>
    <mergeCell ref="B51:C51"/>
    <mergeCell ref="E51:G51"/>
    <mergeCell ref="E42:G42"/>
    <mergeCell ref="B36:C36"/>
    <mergeCell ref="E36:G36"/>
    <mergeCell ref="E37:G37"/>
    <mergeCell ref="E38:G38"/>
    <mergeCell ref="E31:G31"/>
    <mergeCell ref="B32:C32"/>
    <mergeCell ref="E14:G14"/>
    <mergeCell ref="E26:G26"/>
    <mergeCell ref="B46:C46"/>
    <mergeCell ref="E46:G46"/>
    <mergeCell ref="B47:C47"/>
    <mergeCell ref="E47:G47"/>
    <mergeCell ref="B43:C43"/>
    <mergeCell ref="E43:G43"/>
    <mergeCell ref="B44:C44"/>
    <mergeCell ref="E44:G44"/>
    <mergeCell ref="E45:G45"/>
    <mergeCell ref="B40:C40"/>
    <mergeCell ref="E40:G40"/>
    <mergeCell ref="B41:C41"/>
    <mergeCell ref="E41:G41"/>
    <mergeCell ref="B42:C42"/>
    <mergeCell ref="E32:G32"/>
    <mergeCell ref="B31:C31"/>
    <mergeCell ref="B39:C39"/>
    <mergeCell ref="E39:G39"/>
    <mergeCell ref="B38:C38"/>
    <mergeCell ref="B33:C33"/>
    <mergeCell ref="E33:G33"/>
    <mergeCell ref="B34:C34"/>
    <mergeCell ref="E34:G34"/>
    <mergeCell ref="B35:C35"/>
    <mergeCell ref="E35:G35"/>
    <mergeCell ref="E27:G27"/>
    <mergeCell ref="B28:C28"/>
    <mergeCell ref="E28:G28"/>
    <mergeCell ref="E29:G29"/>
    <mergeCell ref="B30:C30"/>
    <mergeCell ref="E30:G30"/>
    <mergeCell ref="E49:G49"/>
    <mergeCell ref="E15:G15"/>
    <mergeCell ref="B48:C48"/>
    <mergeCell ref="B49:C49"/>
    <mergeCell ref="E17:G17"/>
    <mergeCell ref="E18:G18"/>
    <mergeCell ref="B19:C19"/>
    <mergeCell ref="E19:G19"/>
    <mergeCell ref="B20:C20"/>
    <mergeCell ref="E20:G20"/>
    <mergeCell ref="B17:C17"/>
    <mergeCell ref="B21:C21"/>
    <mergeCell ref="E21:G21"/>
    <mergeCell ref="E22:G22"/>
    <mergeCell ref="E23:G23"/>
    <mergeCell ref="E24:G24"/>
    <mergeCell ref="E12:G12"/>
    <mergeCell ref="B13:C13"/>
    <mergeCell ref="E13:G13"/>
    <mergeCell ref="E48:G48"/>
    <mergeCell ref="A6:B6"/>
    <mergeCell ref="A7:G7"/>
    <mergeCell ref="B9:C9"/>
    <mergeCell ref="E9:G9"/>
    <mergeCell ref="E10:G10"/>
    <mergeCell ref="B11:C11"/>
    <mergeCell ref="E11:G11"/>
    <mergeCell ref="E16:G16"/>
    <mergeCell ref="B15:C15"/>
    <mergeCell ref="B23:C23"/>
    <mergeCell ref="B25:C25"/>
    <mergeCell ref="E25:G25"/>
  </mergeCells>
  <dataValidations count="7">
    <dataValidation type="decimal" allowBlank="1" showInputMessage="1" showErrorMessage="1" sqref="A8 C8 E8 G8">
      <formula1>0</formula1>
      <formula2>999</formula2>
    </dataValidation>
    <dataValidation allowBlank="1" showInputMessage="1" showErrorMessage="1" promptTitle="Hinweis:" prompt="zur Berechnung dieser Spalte bitte Nutzungsfläche (NUF 1-6) in die farbig hinterlegte Zelle eintragen!" sqref="E9"/>
    <dataValidation type="decimal" operator="lessThan" allowBlank="1" showInputMessage="1" showErrorMessage="1" errorTitle="Kostengliederung" error="Bitte überprüfen Sie Ihre Eingabe." sqref="E20:G23 E31:G36 E39:G44 E47:G51">
      <formula1>50000000</formula1>
    </dataValidation>
    <dataValidation allowBlank="1" showInputMessage="1" showErrorMessage="1" promptTitle="KG 610" prompt="Bitte die Allgemeinen Ausstattungskosten zusammengefasst eintragen." sqref="E13:G13"/>
    <dataValidation allowBlank="1" showInputMessage="1" showErrorMessage="1" promptTitle="KG 620" prompt="Bitte die Besonderen Ausstattungskosten zusammengefasst eintragen." sqref="E15:G15"/>
    <dataValidation allowBlank="1" showInputMessage="1" showErrorMessage="1" promptTitle="KG 630" prompt="Bitte die Kosten der Informationstech-nischen Ausstattung zusammengefasst eintragen." sqref="E17:G17"/>
    <dataValidation allowBlank="1" showInputMessage="1" showErrorMessage="1" promptTitle="KG 690" prompt="Bitte die Kosten der Sonstigen Ausstattung zusammengefasst eintragen." sqref="E25:G25"/>
  </dataValidations>
  <pageMargins left="0.78740157480314965" right="0.39370078740157483" top="0.39370078740157483" bottom="0.39370078740157483" header="0.19685039370078741" footer="0.39370078740157483"/>
  <pageSetup paperSize="9" orientation="portrait" r:id="rId1"/>
  <headerFooter>
    <oddFooter>&amp;L&amp;8Ausgabe 2018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M56"/>
  <sheetViews>
    <sheetView view="pageBreakPreview" topLeftCell="A28" zoomScaleNormal="100" zoomScaleSheetLayoutView="100" workbookViewId="0">
      <selection activeCell="E52" sqref="E52:G52"/>
    </sheetView>
  </sheetViews>
  <sheetFormatPr baseColWidth="10" defaultRowHeight="12.75" x14ac:dyDescent="0.2"/>
  <cols>
    <col min="1" max="1" width="5" customWidth="1"/>
    <col min="2" max="2" width="17.85546875" customWidth="1"/>
    <col min="3" max="3" width="25.42578125" customWidth="1"/>
    <col min="4" max="4" width="20.42578125" customWidth="1"/>
    <col min="5" max="5" width="5.42578125" customWidth="1"/>
    <col min="6" max="6" width="7.42578125" customWidth="1"/>
    <col min="7" max="7" width="9.5703125" customWidth="1"/>
    <col min="9" max="9" width="12.7109375" bestFit="1" customWidth="1"/>
    <col min="12" max="12" width="4.140625" customWidth="1"/>
  </cols>
  <sheetData>
    <row r="1" spans="1:13" ht="12.95" customHeight="1" x14ac:dyDescent="0.2">
      <c r="A1" s="105"/>
      <c r="B1" s="105"/>
      <c r="C1" s="105"/>
      <c r="D1" s="105"/>
      <c r="E1" s="106"/>
      <c r="F1" s="107"/>
      <c r="G1" s="108"/>
    </row>
    <row r="2" spans="1:13" ht="15.75" customHeight="1" x14ac:dyDescent="0.25">
      <c r="A2" s="109" t="s">
        <v>20</v>
      </c>
      <c r="B2" s="110"/>
      <c r="C2" s="110"/>
      <c r="D2" s="110"/>
      <c r="E2" s="111"/>
      <c r="F2" s="112" t="s">
        <v>4</v>
      </c>
      <c r="G2" s="113"/>
      <c r="H2" s="14"/>
      <c r="I2" s="14"/>
      <c r="J2" s="14"/>
      <c r="K2" s="14"/>
      <c r="L2" s="14"/>
    </row>
    <row r="3" spans="1:13" ht="12.75" customHeight="1" x14ac:dyDescent="0.2">
      <c r="A3" s="105"/>
      <c r="B3" s="105"/>
      <c r="C3" s="105"/>
      <c r="D3" s="105"/>
      <c r="E3" s="111"/>
      <c r="F3" s="114" t="s">
        <v>270</v>
      </c>
      <c r="G3" s="115"/>
    </row>
    <row r="4" spans="1:13" ht="9" customHeight="1" x14ac:dyDescent="0.2">
      <c r="A4" s="116"/>
      <c r="B4" s="116"/>
      <c r="C4" s="116"/>
      <c r="D4" s="116"/>
      <c r="E4" s="117"/>
      <c r="F4" s="118"/>
      <c r="G4" s="119"/>
      <c r="H4" s="14"/>
      <c r="I4" s="14"/>
      <c r="J4" s="14"/>
      <c r="K4" s="14"/>
      <c r="L4" s="14"/>
    </row>
    <row r="5" spans="1:13" ht="12" customHeight="1" x14ac:dyDescent="0.2">
      <c r="A5" s="100"/>
      <c r="B5" s="101"/>
      <c r="C5" s="101"/>
      <c r="D5" s="100"/>
      <c r="E5" s="100"/>
      <c r="F5" s="100"/>
      <c r="G5" s="100"/>
    </row>
    <row r="6" spans="1:13" s="14" customFormat="1" x14ac:dyDescent="0.2">
      <c r="A6" s="191" t="s">
        <v>0</v>
      </c>
      <c r="B6" s="192"/>
      <c r="C6" s="102"/>
      <c r="D6" s="103"/>
      <c r="E6" s="103"/>
      <c r="F6" s="103"/>
      <c r="G6" s="104"/>
    </row>
    <row r="7" spans="1:13" ht="16.5" customHeight="1" x14ac:dyDescent="0.2">
      <c r="A7" s="172">
        <f>'Blatt 4 Seite 1'!A7:G7</f>
        <v>0</v>
      </c>
      <c r="B7" s="173"/>
      <c r="C7" s="173"/>
      <c r="D7" s="173"/>
      <c r="E7" s="173"/>
      <c r="F7" s="173"/>
      <c r="G7" s="174"/>
    </row>
    <row r="8" spans="1:13" ht="15" customHeight="1" thickBot="1" x14ac:dyDescent="0.25">
      <c r="A8" s="89"/>
      <c r="B8" s="90"/>
      <c r="C8" s="89"/>
      <c r="D8" s="90"/>
      <c r="E8" s="89"/>
      <c r="F8" s="90"/>
      <c r="G8" s="89"/>
      <c r="J8" s="17"/>
    </row>
    <row r="9" spans="1:13" s="30" customFormat="1" ht="21" customHeight="1" thickBot="1" x14ac:dyDescent="0.25">
      <c r="A9" s="91" t="s">
        <v>5</v>
      </c>
      <c r="B9" s="139" t="s">
        <v>7</v>
      </c>
      <c r="C9" s="140"/>
      <c r="D9" s="92"/>
      <c r="E9" s="137" t="s">
        <v>8</v>
      </c>
      <c r="F9" s="137"/>
      <c r="G9" s="138"/>
    </row>
    <row r="10" spans="1:13" ht="12" customHeight="1" thickBot="1" x14ac:dyDescent="0.25">
      <c r="A10" s="111"/>
      <c r="B10" s="111"/>
      <c r="C10" s="111"/>
      <c r="D10" s="111"/>
      <c r="E10" s="195"/>
      <c r="F10" s="195"/>
      <c r="G10" s="195"/>
      <c r="I10" s="13"/>
    </row>
    <row r="11" spans="1:13" s="1" customFormat="1" ht="15" customHeight="1" thickBot="1" x14ac:dyDescent="0.25">
      <c r="A11" s="91">
        <v>740</v>
      </c>
      <c r="B11" s="139" t="s">
        <v>271</v>
      </c>
      <c r="C11" s="140"/>
      <c r="D11" s="92"/>
      <c r="E11" s="178">
        <f>E12+E13+E14+E15+E16+E17+E18+E19+E20</f>
        <v>0</v>
      </c>
      <c r="F11" s="179"/>
      <c r="G11" s="180"/>
      <c r="I11" s="46"/>
    </row>
    <row r="12" spans="1:13" ht="15" customHeight="1" x14ac:dyDescent="0.2">
      <c r="A12" s="34">
        <v>741</v>
      </c>
      <c r="B12" s="130" t="s">
        <v>272</v>
      </c>
      <c r="C12" s="130"/>
      <c r="D12" s="27" t="s">
        <v>23</v>
      </c>
      <c r="E12" s="214"/>
      <c r="F12" s="214"/>
      <c r="G12" s="214"/>
      <c r="I12" s="30"/>
      <c r="J12" s="30"/>
      <c r="K12" s="30"/>
      <c r="L12" s="30"/>
      <c r="M12" s="30"/>
    </row>
    <row r="13" spans="1:13" ht="15" customHeight="1" x14ac:dyDescent="0.2">
      <c r="A13" s="34">
        <v>742</v>
      </c>
      <c r="B13" s="130" t="s">
        <v>273</v>
      </c>
      <c r="C13" s="130"/>
      <c r="D13" s="27" t="s">
        <v>23</v>
      </c>
      <c r="E13" s="214"/>
      <c r="F13" s="214"/>
      <c r="G13" s="214"/>
      <c r="I13" s="30"/>
      <c r="J13" s="30"/>
      <c r="K13" s="30"/>
      <c r="L13" s="30"/>
      <c r="M13" s="30"/>
    </row>
    <row r="14" spans="1:13" ht="15" customHeight="1" x14ac:dyDescent="0.2">
      <c r="A14" s="34">
        <v>743</v>
      </c>
      <c r="B14" s="130" t="s">
        <v>274</v>
      </c>
      <c r="C14" s="130"/>
      <c r="D14" s="27" t="s">
        <v>23</v>
      </c>
      <c r="E14" s="214"/>
      <c r="F14" s="214"/>
      <c r="G14" s="214"/>
      <c r="I14" s="30"/>
      <c r="J14" s="30"/>
      <c r="K14" s="30"/>
      <c r="L14" s="30"/>
      <c r="M14" s="30"/>
    </row>
    <row r="15" spans="1:13" ht="15" customHeight="1" x14ac:dyDescent="0.2">
      <c r="A15" s="34">
        <v>744</v>
      </c>
      <c r="B15" s="130" t="s">
        <v>275</v>
      </c>
      <c r="C15" s="130"/>
      <c r="D15" s="27" t="s">
        <v>23</v>
      </c>
      <c r="E15" s="214"/>
      <c r="F15" s="214"/>
      <c r="G15" s="214"/>
      <c r="I15" s="30"/>
      <c r="J15" s="30"/>
      <c r="K15" s="30"/>
      <c r="L15" s="30"/>
      <c r="M15" s="30"/>
    </row>
    <row r="16" spans="1:13" ht="15" customHeight="1" x14ac:dyDescent="0.2">
      <c r="A16" s="34">
        <v>745</v>
      </c>
      <c r="B16" s="130" t="s">
        <v>276</v>
      </c>
      <c r="C16" s="130"/>
      <c r="D16" s="27" t="s">
        <v>23</v>
      </c>
      <c r="E16" s="214"/>
      <c r="F16" s="214"/>
      <c r="G16" s="214"/>
      <c r="I16" s="30"/>
      <c r="J16" s="30"/>
      <c r="K16" s="30"/>
      <c r="L16" s="30"/>
      <c r="M16" s="30"/>
    </row>
    <row r="17" spans="1:13" ht="15" customHeight="1" x14ac:dyDescent="0.2">
      <c r="A17" s="34">
        <v>746</v>
      </c>
      <c r="B17" s="130" t="s">
        <v>277</v>
      </c>
      <c r="C17" s="130"/>
      <c r="D17" s="27" t="s">
        <v>23</v>
      </c>
      <c r="E17" s="214"/>
      <c r="F17" s="214"/>
      <c r="G17" s="214"/>
      <c r="I17" s="30"/>
      <c r="J17" s="30"/>
      <c r="K17" s="30"/>
      <c r="L17" s="30"/>
      <c r="M17" s="30"/>
    </row>
    <row r="18" spans="1:13" ht="15" customHeight="1" x14ac:dyDescent="0.2">
      <c r="A18" s="34">
        <v>747</v>
      </c>
      <c r="B18" s="130" t="s">
        <v>278</v>
      </c>
      <c r="C18" s="130"/>
      <c r="D18" s="27" t="s">
        <v>23</v>
      </c>
      <c r="E18" s="214"/>
      <c r="F18" s="214"/>
      <c r="G18" s="214"/>
      <c r="I18" s="30"/>
      <c r="J18" s="30"/>
      <c r="K18" s="30"/>
      <c r="L18" s="30"/>
      <c r="M18" s="30"/>
    </row>
    <row r="19" spans="1:13" ht="15" customHeight="1" x14ac:dyDescent="0.2">
      <c r="A19" s="34">
        <v>748</v>
      </c>
      <c r="B19" s="130" t="s">
        <v>279</v>
      </c>
      <c r="C19" s="130"/>
      <c r="D19" s="27" t="s">
        <v>23</v>
      </c>
      <c r="E19" s="214"/>
      <c r="F19" s="214"/>
      <c r="G19" s="214"/>
      <c r="I19" s="30"/>
      <c r="J19" s="30"/>
      <c r="K19" s="30"/>
      <c r="L19" s="30"/>
      <c r="M19" s="30"/>
    </row>
    <row r="20" spans="1:13" ht="15" customHeight="1" x14ac:dyDescent="0.2">
      <c r="A20" s="34">
        <v>749</v>
      </c>
      <c r="B20" s="130" t="s">
        <v>280</v>
      </c>
      <c r="C20" s="130"/>
      <c r="D20" s="27" t="s">
        <v>23</v>
      </c>
      <c r="E20" s="214"/>
      <c r="F20" s="214"/>
      <c r="G20" s="214"/>
      <c r="I20" s="30"/>
      <c r="J20" s="30"/>
      <c r="K20" s="30"/>
      <c r="L20" s="30"/>
      <c r="M20" s="30"/>
    </row>
    <row r="21" spans="1:13" ht="12" customHeight="1" thickBot="1" x14ac:dyDescent="0.25">
      <c r="A21" s="4"/>
      <c r="B21" s="4"/>
      <c r="C21" s="4"/>
      <c r="D21" s="4"/>
      <c r="E21" s="215"/>
      <c r="F21" s="215"/>
      <c r="G21" s="215"/>
      <c r="I21" s="13"/>
    </row>
    <row r="22" spans="1:13" s="1" customFormat="1" ht="15" customHeight="1" thickBot="1" x14ac:dyDescent="0.25">
      <c r="A22" s="49">
        <v>750</v>
      </c>
      <c r="B22" s="143" t="s">
        <v>281</v>
      </c>
      <c r="C22" s="144"/>
      <c r="D22" s="52"/>
      <c r="E22" s="183">
        <f>E23+E24+E25</f>
        <v>0</v>
      </c>
      <c r="F22" s="184"/>
      <c r="G22" s="185"/>
      <c r="I22" s="46"/>
    </row>
    <row r="23" spans="1:13" ht="15" customHeight="1" x14ac:dyDescent="0.2">
      <c r="A23" s="34">
        <v>751</v>
      </c>
      <c r="B23" s="130" t="s">
        <v>282</v>
      </c>
      <c r="C23" s="130"/>
      <c r="D23" s="27" t="s">
        <v>23</v>
      </c>
      <c r="E23" s="214"/>
      <c r="F23" s="214"/>
      <c r="G23" s="214"/>
      <c r="I23" s="30"/>
      <c r="J23" s="30"/>
      <c r="K23" s="30"/>
      <c r="L23" s="30"/>
      <c r="M23" s="30"/>
    </row>
    <row r="24" spans="1:13" ht="15" customHeight="1" x14ac:dyDescent="0.2">
      <c r="A24" s="34">
        <v>752</v>
      </c>
      <c r="B24" s="130" t="s">
        <v>283</v>
      </c>
      <c r="C24" s="130"/>
      <c r="D24" s="27" t="s">
        <v>23</v>
      </c>
      <c r="E24" s="214"/>
      <c r="F24" s="214"/>
      <c r="G24" s="214"/>
      <c r="I24" s="30"/>
      <c r="J24" s="30"/>
      <c r="K24" s="30"/>
      <c r="L24" s="30"/>
      <c r="M24" s="30"/>
    </row>
    <row r="25" spans="1:13" ht="15" customHeight="1" x14ac:dyDescent="0.2">
      <c r="A25" s="34">
        <v>759</v>
      </c>
      <c r="B25" s="130" t="s">
        <v>284</v>
      </c>
      <c r="C25" s="130"/>
      <c r="D25" s="27" t="s">
        <v>23</v>
      </c>
      <c r="E25" s="214"/>
      <c r="F25" s="214"/>
      <c r="G25" s="214"/>
      <c r="I25" s="30"/>
      <c r="J25" s="30"/>
      <c r="K25" s="30"/>
      <c r="L25" s="30"/>
      <c r="M25" s="30"/>
    </row>
    <row r="26" spans="1:13" ht="12" customHeight="1" thickBot="1" x14ac:dyDescent="0.25">
      <c r="A26" s="4"/>
      <c r="B26" s="4"/>
      <c r="C26" s="4"/>
      <c r="D26" s="4"/>
      <c r="E26" s="215"/>
      <c r="F26" s="215"/>
      <c r="G26" s="215"/>
      <c r="I26" s="13"/>
    </row>
    <row r="27" spans="1:13" s="1" customFormat="1" ht="15" customHeight="1" thickBot="1" x14ac:dyDescent="0.25">
      <c r="A27" s="49">
        <v>760</v>
      </c>
      <c r="B27" s="143" t="s">
        <v>285</v>
      </c>
      <c r="C27" s="144"/>
      <c r="D27" s="52"/>
      <c r="E27" s="183">
        <f>E28+E29+E30+E31+E32+E33+E34</f>
        <v>0</v>
      </c>
      <c r="F27" s="184"/>
      <c r="G27" s="185"/>
      <c r="I27" s="46"/>
    </row>
    <row r="28" spans="1:13" ht="15" customHeight="1" x14ac:dyDescent="0.2">
      <c r="A28" s="34">
        <v>761</v>
      </c>
      <c r="B28" s="130" t="s">
        <v>286</v>
      </c>
      <c r="C28" s="130"/>
      <c r="D28" s="27" t="s">
        <v>23</v>
      </c>
      <c r="E28" s="214"/>
      <c r="F28" s="214"/>
      <c r="G28" s="214"/>
      <c r="I28" s="30"/>
      <c r="J28" s="30"/>
      <c r="K28" s="30"/>
      <c r="L28" s="30"/>
      <c r="M28" s="30"/>
    </row>
    <row r="29" spans="1:13" ht="15" customHeight="1" x14ac:dyDescent="0.2">
      <c r="A29" s="34">
        <v>762</v>
      </c>
      <c r="B29" s="130" t="s">
        <v>287</v>
      </c>
      <c r="C29" s="130"/>
      <c r="D29" s="27" t="s">
        <v>23</v>
      </c>
      <c r="E29" s="214"/>
      <c r="F29" s="214"/>
      <c r="G29" s="214"/>
      <c r="I29" s="30"/>
      <c r="J29" s="30"/>
      <c r="K29" s="30"/>
      <c r="L29" s="30"/>
      <c r="M29" s="30"/>
    </row>
    <row r="30" spans="1:13" ht="15" customHeight="1" x14ac:dyDescent="0.2">
      <c r="A30" s="34">
        <v>763</v>
      </c>
      <c r="B30" s="130" t="s">
        <v>288</v>
      </c>
      <c r="C30" s="130"/>
      <c r="D30" s="27" t="s">
        <v>23</v>
      </c>
      <c r="E30" s="214"/>
      <c r="F30" s="214"/>
      <c r="G30" s="214"/>
      <c r="I30" s="30"/>
      <c r="J30" s="30"/>
      <c r="K30" s="30"/>
      <c r="L30" s="30"/>
      <c r="M30" s="30"/>
    </row>
    <row r="31" spans="1:13" ht="15" customHeight="1" x14ac:dyDescent="0.2">
      <c r="A31" s="34">
        <v>764</v>
      </c>
      <c r="B31" s="130" t="s">
        <v>289</v>
      </c>
      <c r="C31" s="130"/>
      <c r="D31" s="27" t="s">
        <v>23</v>
      </c>
      <c r="E31" s="214"/>
      <c r="F31" s="214"/>
      <c r="G31" s="214"/>
      <c r="I31" s="30"/>
      <c r="J31" s="30"/>
      <c r="K31" s="30"/>
      <c r="L31" s="30"/>
      <c r="M31" s="30"/>
    </row>
    <row r="32" spans="1:13" ht="15" customHeight="1" x14ac:dyDescent="0.2">
      <c r="A32" s="34">
        <v>765</v>
      </c>
      <c r="B32" s="130" t="s">
        <v>290</v>
      </c>
      <c r="C32" s="130"/>
      <c r="D32" s="27" t="s">
        <v>23</v>
      </c>
      <c r="E32" s="214"/>
      <c r="F32" s="214"/>
      <c r="G32" s="214"/>
      <c r="I32" s="30"/>
      <c r="J32" s="30"/>
      <c r="K32" s="30"/>
      <c r="L32" s="30"/>
      <c r="M32" s="30"/>
    </row>
    <row r="33" spans="1:13" ht="15" customHeight="1" x14ac:dyDescent="0.2">
      <c r="A33" s="34">
        <v>766</v>
      </c>
      <c r="B33" s="130" t="s">
        <v>291</v>
      </c>
      <c r="C33" s="130"/>
      <c r="D33" s="27" t="s">
        <v>23</v>
      </c>
      <c r="E33" s="214"/>
      <c r="F33" s="214"/>
      <c r="G33" s="214"/>
      <c r="I33" s="30"/>
      <c r="J33" s="30"/>
      <c r="K33" s="30"/>
      <c r="L33" s="30"/>
      <c r="M33" s="30"/>
    </row>
    <row r="34" spans="1:13" ht="15" customHeight="1" x14ac:dyDescent="0.2">
      <c r="A34" s="34">
        <v>769</v>
      </c>
      <c r="B34" s="130" t="s">
        <v>292</v>
      </c>
      <c r="C34" s="130"/>
      <c r="D34" s="27" t="s">
        <v>23</v>
      </c>
      <c r="E34" s="214"/>
      <c r="F34" s="214"/>
      <c r="G34" s="214"/>
      <c r="I34" s="30"/>
      <c r="J34" s="30"/>
      <c r="K34" s="30"/>
      <c r="L34" s="30"/>
      <c r="M34" s="30"/>
    </row>
    <row r="35" spans="1:13" ht="12" customHeight="1" thickBot="1" x14ac:dyDescent="0.25">
      <c r="A35" s="4"/>
      <c r="B35" s="4"/>
      <c r="C35" s="4"/>
      <c r="D35" s="4"/>
      <c r="E35" s="215"/>
      <c r="F35" s="215"/>
      <c r="G35" s="215"/>
      <c r="I35" s="13"/>
    </row>
    <row r="36" spans="1:13" s="1" customFormat="1" ht="15" customHeight="1" thickBot="1" x14ac:dyDescent="0.25">
      <c r="A36" s="49">
        <v>790</v>
      </c>
      <c r="B36" s="143" t="s">
        <v>293</v>
      </c>
      <c r="C36" s="144"/>
      <c r="D36" s="52" t="s">
        <v>23</v>
      </c>
      <c r="E36" s="183">
        <f>E37+E38</f>
        <v>0</v>
      </c>
      <c r="F36" s="184"/>
      <c r="G36" s="185"/>
      <c r="I36" s="46"/>
    </row>
    <row r="37" spans="1:13" ht="15" customHeight="1" x14ac:dyDescent="0.2">
      <c r="A37" s="34">
        <v>791</v>
      </c>
      <c r="B37" s="130" t="s">
        <v>294</v>
      </c>
      <c r="C37" s="130"/>
      <c r="D37" s="27" t="s">
        <v>23</v>
      </c>
      <c r="E37" s="214"/>
      <c r="F37" s="214"/>
      <c r="G37" s="214"/>
      <c r="I37" s="30"/>
      <c r="J37" s="30"/>
      <c r="K37" s="30"/>
      <c r="L37" s="30"/>
      <c r="M37" s="30"/>
    </row>
    <row r="38" spans="1:13" ht="15" customHeight="1" x14ac:dyDescent="0.2">
      <c r="A38" s="34">
        <v>799</v>
      </c>
      <c r="B38" s="130" t="s">
        <v>295</v>
      </c>
      <c r="C38" s="130"/>
      <c r="D38" s="27" t="s">
        <v>23</v>
      </c>
      <c r="E38" s="214"/>
      <c r="F38" s="214"/>
      <c r="G38" s="214"/>
      <c r="I38" s="30"/>
      <c r="J38" s="30"/>
      <c r="K38" s="30"/>
      <c r="L38" s="30"/>
      <c r="M38" s="30"/>
    </row>
    <row r="39" spans="1:13" ht="12" customHeight="1" x14ac:dyDescent="0.2">
      <c r="A39" s="4"/>
      <c r="B39" s="4"/>
      <c r="C39" s="4"/>
      <c r="D39" s="4"/>
      <c r="E39" s="220"/>
      <c r="F39" s="220"/>
      <c r="G39" s="220"/>
      <c r="I39" s="13"/>
    </row>
    <row r="40" spans="1:13" ht="12" customHeight="1" thickBot="1" x14ac:dyDescent="0.25">
      <c r="A40" s="4"/>
      <c r="B40" s="4"/>
      <c r="C40" s="4"/>
      <c r="D40" s="4"/>
      <c r="E40" s="215"/>
      <c r="F40" s="215"/>
      <c r="G40" s="215"/>
      <c r="I40" s="13"/>
    </row>
    <row r="41" spans="1:13" s="1" customFormat="1" ht="15" customHeight="1" thickBot="1" x14ac:dyDescent="0.25">
      <c r="A41" s="49">
        <v>800</v>
      </c>
      <c r="B41" s="143" t="s">
        <v>296</v>
      </c>
      <c r="C41" s="144" t="s">
        <v>1</v>
      </c>
      <c r="D41" s="52" t="s">
        <v>1</v>
      </c>
      <c r="E41" s="183">
        <f>E43+E45+E47+E49+E51</f>
        <v>0</v>
      </c>
      <c r="F41" s="184"/>
      <c r="G41" s="185"/>
      <c r="I41" s="46"/>
    </row>
    <row r="42" spans="1:13" ht="12" customHeight="1" thickBot="1" x14ac:dyDescent="0.25">
      <c r="A42" s="71"/>
      <c r="E42" s="215"/>
      <c r="F42" s="215"/>
      <c r="G42" s="215"/>
      <c r="I42" s="13"/>
    </row>
    <row r="43" spans="1:13" s="1" customFormat="1" ht="15" customHeight="1" thickBot="1" x14ac:dyDescent="0.25">
      <c r="A43" s="49">
        <v>810</v>
      </c>
      <c r="B43" s="143" t="s">
        <v>298</v>
      </c>
      <c r="C43" s="144"/>
      <c r="D43" s="126"/>
      <c r="E43" s="216"/>
      <c r="F43" s="217"/>
      <c r="G43" s="218"/>
      <c r="I43" s="46"/>
    </row>
    <row r="44" spans="1:13" ht="12" customHeight="1" thickBot="1" x14ac:dyDescent="0.25">
      <c r="A44" s="4"/>
      <c r="B44" s="4"/>
      <c r="C44" s="4"/>
      <c r="D44" s="4"/>
      <c r="E44" s="215"/>
      <c r="F44" s="215"/>
      <c r="G44" s="215"/>
      <c r="I44" s="13"/>
    </row>
    <row r="45" spans="1:13" s="1" customFormat="1" ht="15" customHeight="1" thickBot="1" x14ac:dyDescent="0.25">
      <c r="A45" s="49">
        <v>820</v>
      </c>
      <c r="B45" s="143" t="s">
        <v>299</v>
      </c>
      <c r="C45" s="144"/>
      <c r="D45" s="126"/>
      <c r="E45" s="216"/>
      <c r="F45" s="217"/>
      <c r="G45" s="218"/>
      <c r="I45" s="46"/>
    </row>
    <row r="46" spans="1:13" ht="12" customHeight="1" thickBot="1" x14ac:dyDescent="0.25">
      <c r="A46" s="4"/>
      <c r="B46" s="4"/>
      <c r="C46" s="4"/>
      <c r="D46" s="4"/>
      <c r="E46" s="215"/>
      <c r="F46" s="215"/>
      <c r="G46" s="215"/>
      <c r="I46" s="13"/>
    </row>
    <row r="47" spans="1:13" s="1" customFormat="1" ht="15" customHeight="1" thickBot="1" x14ac:dyDescent="0.25">
      <c r="A47" s="49">
        <v>830</v>
      </c>
      <c r="B47" s="143" t="s">
        <v>300</v>
      </c>
      <c r="C47" s="144"/>
      <c r="D47" s="126"/>
      <c r="E47" s="216"/>
      <c r="F47" s="217"/>
      <c r="G47" s="218"/>
      <c r="I47" s="46"/>
    </row>
    <row r="48" spans="1:13" ht="12" customHeight="1" thickBot="1" x14ac:dyDescent="0.25">
      <c r="A48" s="4"/>
      <c r="B48" s="4"/>
      <c r="C48" s="4"/>
      <c r="D48" s="4"/>
      <c r="E48" s="215"/>
      <c r="F48" s="215"/>
      <c r="G48" s="215"/>
      <c r="I48" s="13"/>
    </row>
    <row r="49" spans="1:9" s="1" customFormat="1" ht="15" customHeight="1" thickBot="1" x14ac:dyDescent="0.25">
      <c r="A49" s="49">
        <v>840</v>
      </c>
      <c r="B49" s="143" t="s">
        <v>301</v>
      </c>
      <c r="C49" s="144"/>
      <c r="D49" s="126"/>
      <c r="E49" s="216"/>
      <c r="F49" s="217"/>
      <c r="G49" s="218"/>
      <c r="I49" s="46"/>
    </row>
    <row r="50" spans="1:9" ht="12" customHeight="1" thickBot="1" x14ac:dyDescent="0.25">
      <c r="A50" s="4"/>
      <c r="B50" s="4"/>
      <c r="C50" s="4"/>
      <c r="D50" s="4"/>
      <c r="E50" s="215"/>
      <c r="F50" s="215"/>
      <c r="G50" s="215"/>
      <c r="I50" s="13"/>
    </row>
    <row r="51" spans="1:9" s="1" customFormat="1" ht="15" customHeight="1" thickBot="1" x14ac:dyDescent="0.25">
      <c r="A51" s="49">
        <v>890</v>
      </c>
      <c r="B51" s="143" t="s">
        <v>302</v>
      </c>
      <c r="C51" s="144"/>
      <c r="D51" s="126"/>
      <c r="E51" s="216"/>
      <c r="F51" s="217"/>
      <c r="G51" s="218"/>
      <c r="I51" s="46"/>
    </row>
    <row r="52" spans="1:9" ht="12" customHeight="1" x14ac:dyDescent="0.2">
      <c r="A52" s="4"/>
      <c r="B52" s="4"/>
      <c r="C52" s="4"/>
      <c r="D52" s="4"/>
      <c r="E52" s="219"/>
      <c r="F52" s="219"/>
      <c r="G52" s="219"/>
      <c r="I52" s="13"/>
    </row>
    <row r="53" spans="1:9" ht="12" customHeight="1" x14ac:dyDescent="0.2">
      <c r="C53" s="4"/>
      <c r="D53" s="4"/>
      <c r="E53" s="221"/>
      <c r="F53" s="221"/>
      <c r="G53" s="221"/>
      <c r="I53" s="13"/>
    </row>
    <row r="54" spans="1:9" ht="12" customHeight="1" x14ac:dyDescent="0.2">
      <c r="A54" s="4"/>
      <c r="B54" s="4"/>
      <c r="C54" s="4"/>
      <c r="D54" s="4"/>
      <c r="E54" s="221"/>
      <c r="F54" s="221"/>
      <c r="G54" s="221"/>
      <c r="I54" s="13"/>
    </row>
    <row r="56" spans="1:9" x14ac:dyDescent="0.2">
      <c r="A56" s="73" t="s">
        <v>41</v>
      </c>
      <c r="B56" s="74" t="s">
        <v>297</v>
      </c>
    </row>
  </sheetData>
  <sheetProtection algorithmName="SHA-512" hashValue="W2rZBLRdvjKlMVkJvmvM/pTL/MHkUiQPq0+CNsPLpJ9oF8vBXl0OO8+auDbULcA8pa/MaKkabXAtZxBhvg6c2A==" saltValue="RHRhLAh0pR53KsRWOmI4Bg==" spinCount="100000" sheet="1" scenarios="1" selectLockedCells="1"/>
  <protectedRanges>
    <protectedRange sqref="A7" name="Bereich2"/>
    <protectedRange sqref="G8 A8 C8 E8" name="Bereich5"/>
  </protectedRanges>
  <mergeCells count="80">
    <mergeCell ref="E26:G26"/>
    <mergeCell ref="E53:G53"/>
    <mergeCell ref="E54:G54"/>
    <mergeCell ref="E48:G48"/>
    <mergeCell ref="E49:G49"/>
    <mergeCell ref="E50:G50"/>
    <mergeCell ref="E40:G40"/>
    <mergeCell ref="B30:C30"/>
    <mergeCell ref="B31:C31"/>
    <mergeCell ref="B32:C32"/>
    <mergeCell ref="B33:C33"/>
    <mergeCell ref="E52:G52"/>
    <mergeCell ref="B51:C51"/>
    <mergeCell ref="B34:C34"/>
    <mergeCell ref="E39:G39"/>
    <mergeCell ref="B38:C38"/>
    <mergeCell ref="E38:G38"/>
    <mergeCell ref="E30:G30"/>
    <mergeCell ref="E31:G31"/>
    <mergeCell ref="E32:G32"/>
    <mergeCell ref="E33:G33"/>
    <mergeCell ref="E34:G34"/>
    <mergeCell ref="E42:G42"/>
    <mergeCell ref="B43:C43"/>
    <mergeCell ref="E43:G43"/>
    <mergeCell ref="E44:G44"/>
    <mergeCell ref="E51:G51"/>
    <mergeCell ref="B45:C45"/>
    <mergeCell ref="E45:G45"/>
    <mergeCell ref="E46:G46"/>
    <mergeCell ref="B47:C47"/>
    <mergeCell ref="E47:G47"/>
    <mergeCell ref="B49:C49"/>
    <mergeCell ref="B41:C41"/>
    <mergeCell ref="E41:G41"/>
    <mergeCell ref="E35:G35"/>
    <mergeCell ref="B36:C36"/>
    <mergeCell ref="E36:G36"/>
    <mergeCell ref="B37:C37"/>
    <mergeCell ref="E37:G37"/>
    <mergeCell ref="B27:C27"/>
    <mergeCell ref="E27:G27"/>
    <mergeCell ref="E28:G28"/>
    <mergeCell ref="B29:C29"/>
    <mergeCell ref="E29:G29"/>
    <mergeCell ref="B28:C28"/>
    <mergeCell ref="B23:C23"/>
    <mergeCell ref="E23:G23"/>
    <mergeCell ref="B24:C24"/>
    <mergeCell ref="E24:G24"/>
    <mergeCell ref="B25:C25"/>
    <mergeCell ref="E25:G25"/>
    <mergeCell ref="B19:C19"/>
    <mergeCell ref="E19:G19"/>
    <mergeCell ref="E20:G20"/>
    <mergeCell ref="E21:G21"/>
    <mergeCell ref="E22:G22"/>
    <mergeCell ref="B22:C22"/>
    <mergeCell ref="B20:C20"/>
    <mergeCell ref="B16:C16"/>
    <mergeCell ref="E16:G16"/>
    <mergeCell ref="B17:C17"/>
    <mergeCell ref="E17:G17"/>
    <mergeCell ref="B18:C18"/>
    <mergeCell ref="E18:G18"/>
    <mergeCell ref="E12:G12"/>
    <mergeCell ref="E13:G13"/>
    <mergeCell ref="E14:G14"/>
    <mergeCell ref="E15:G15"/>
    <mergeCell ref="A6:B6"/>
    <mergeCell ref="A7:G7"/>
    <mergeCell ref="B9:C9"/>
    <mergeCell ref="E9:G9"/>
    <mergeCell ref="E10:G10"/>
    <mergeCell ref="B11:C11"/>
    <mergeCell ref="E11:G11"/>
    <mergeCell ref="B12:C12"/>
    <mergeCell ref="B13:C13"/>
    <mergeCell ref="B14:C14"/>
    <mergeCell ref="B15:C15"/>
  </mergeCells>
  <dataValidations count="8">
    <dataValidation allowBlank="1" showInputMessage="1" showErrorMessage="1" promptTitle="Hinweis:" prompt="zur Berechnung dieser Spalte bitte Nutzungsfläche (NUF 1-6) in die farbig hinterlegte Zelle eintragen!" sqref="E9"/>
    <dataValidation type="decimal" allowBlank="1" showInputMessage="1" showErrorMessage="1" sqref="A8 C8 E8 G8">
      <formula1>0</formula1>
      <formula2>999</formula2>
    </dataValidation>
    <dataValidation type="decimal" operator="lessThan" allowBlank="1" showInputMessage="1" showErrorMessage="1" errorTitle="Kostengliederung" error="Bitte überprüfen Sie Ihre Eingabe." sqref="E12:G20 E23:G25 E28:G34 E37:G38">
      <formula1>50000000</formula1>
    </dataValidation>
    <dataValidation allowBlank="1" showInputMessage="1" showErrorMessage="1" promptTitle="KG 810" prompt="Bitte die Finanzierungsneben-kosten zusammen-gefasst eintragen." sqref="E43:G43"/>
    <dataValidation allowBlank="1" showInputMessage="1" showErrorMessage="1" promptTitle="KG 820" prompt="Bitte die Fremdkapitalzinsen zusammengefasst eintragen." sqref="E45:G45"/>
    <dataValidation allowBlank="1" showInputMessage="1" showErrorMessage="1" promptTitle="KG 830" prompt="Bitte die Eigenkapitalzinsen zusammengefasst eintragen." sqref="E47:G47"/>
    <dataValidation allowBlank="1" showInputMessage="1" showErrorMessage="1" promptTitle="KG 840" prompt="Bitte die Bürgschaftskosten zusammengefasst eintragen." sqref="E49:G49"/>
    <dataValidation allowBlank="1" showInputMessage="1" showErrorMessage="1" promptTitle="KG 890" prompt="Bitte die Sonstigen Finanzierungskosten zusammengefasst eintragen." sqref="E51:G51"/>
  </dataValidations>
  <pageMargins left="0.78740157480314965" right="0.39370078740157483" top="0.39370078740157483" bottom="0.39370078740157483" header="0.19685039370078741" footer="0.39370078740157483"/>
  <pageSetup paperSize="9" orientation="portrait" r:id="rId1"/>
  <headerFooter>
    <oddFooter>&amp;L&amp;8Ausgabe 2018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32</vt:i4>
      </vt:variant>
    </vt:vector>
  </HeadingPairs>
  <TitlesOfParts>
    <vt:vector size="41" baseType="lpstr">
      <vt:lpstr>Blatt 4 Seite 1</vt:lpstr>
      <vt:lpstr>Blatt 4 Seite 2</vt:lpstr>
      <vt:lpstr>Blatt 4 Seite 3</vt:lpstr>
      <vt:lpstr>Blatt 4 Seite 4</vt:lpstr>
      <vt:lpstr>Blatt 4 Seite 5</vt:lpstr>
      <vt:lpstr>Blatt 4 Seite 6</vt:lpstr>
      <vt:lpstr>Blatt 4 Seite 7</vt:lpstr>
      <vt:lpstr>Blatt 4 Seite 8</vt:lpstr>
      <vt:lpstr>Blatt 4 Seite 9</vt:lpstr>
      <vt:lpstr>'Blatt 4 Seite 1'!Druckbereich</vt:lpstr>
      <vt:lpstr>'Blatt 4 Seite 2'!Druckbereich</vt:lpstr>
      <vt:lpstr>'Blatt 4 Seite 3'!Druckbereich</vt:lpstr>
      <vt:lpstr>'Blatt 4 Seite 4'!Druckbereich</vt:lpstr>
      <vt:lpstr>'Blatt 4 Seite 5'!Druckbereich</vt:lpstr>
      <vt:lpstr>'Blatt 4 Seite 6'!Druckbereich</vt:lpstr>
      <vt:lpstr>'Blatt 4 Seite 7'!Druckbereich</vt:lpstr>
      <vt:lpstr>'Blatt 4 Seite 8'!Druckbereich</vt:lpstr>
      <vt:lpstr>'Blatt 4 Seite 9'!Druckbereich</vt:lpstr>
      <vt:lpstr>'Blatt 4 Seite 2'!Text14</vt:lpstr>
      <vt:lpstr>'Blatt 4 Seite 3'!Text14</vt:lpstr>
      <vt:lpstr>'Blatt 4 Seite 2'!Text24</vt:lpstr>
      <vt:lpstr>'Blatt 4 Seite 3'!Text24</vt:lpstr>
      <vt:lpstr>'Blatt 4 Seite 2'!Text32</vt:lpstr>
      <vt:lpstr>'Blatt 4 Seite 3'!Text32</vt:lpstr>
      <vt:lpstr>'Blatt 4 Seite 4'!Text43</vt:lpstr>
      <vt:lpstr>'Blatt 4 Seite 5'!Text43</vt:lpstr>
      <vt:lpstr>'Blatt 4 Seite 6'!Text43</vt:lpstr>
      <vt:lpstr>'Blatt 4 Seite 7'!Text43</vt:lpstr>
      <vt:lpstr>'Blatt 4 Seite 8'!Text43</vt:lpstr>
      <vt:lpstr>'Blatt 4 Seite 9'!Text43</vt:lpstr>
      <vt:lpstr>'Blatt 4 Seite 5'!Text53</vt:lpstr>
      <vt:lpstr>'Blatt 4 Seite 6'!Text53</vt:lpstr>
      <vt:lpstr>'Blatt 4 Seite 5'!Text59</vt:lpstr>
      <vt:lpstr>'Blatt 4 Seite 6'!Text59</vt:lpstr>
      <vt:lpstr>'Blatt 4 Seite 1'!Text6</vt:lpstr>
      <vt:lpstr>'Blatt 4 Seite 2'!Text6</vt:lpstr>
      <vt:lpstr>'Blatt 4 Seite 3'!Text6</vt:lpstr>
      <vt:lpstr>'Blatt 4 Seite 3'!Text72</vt:lpstr>
      <vt:lpstr>'Blatt 4 Seite 3'!Text79</vt:lpstr>
      <vt:lpstr>'Blatt 4 Seite 3'!Text83</vt:lpstr>
      <vt:lpstr>'Blatt 4 Seite 3'!Text93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RLBau   Muster 6</dc:title>
  <cp:lastPrinted>2023-01-12T13:07:03Z</cp:lastPrinted>
  <dcterms:created xsi:type="dcterms:W3CDTF">2019-03-08T10:06:25Z</dcterms:created>
  <dcterms:modified xsi:type="dcterms:W3CDTF">2023-03-06T15:01:28Z</dcterms:modified>
</cp:coreProperties>
</file>